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5\2026 2030\"/>
    </mc:Choice>
  </mc:AlternateContent>
  <bookViews>
    <workbookView xWindow="0" yWindow="0" windowWidth="28800" windowHeight="10935" tabRatio="656" activeTab="3"/>
  </bookViews>
  <sheets>
    <sheet name="4" sheetId="40" r:id="rId1"/>
    <sheet name="Подпрограмма1" sheetId="33" r:id="rId2"/>
    <sheet name="7.2." sheetId="35" r:id="rId3"/>
    <sheet name="Подпрограмма2" sheetId="32" r:id="rId4"/>
  </sheets>
  <definedNames>
    <definedName name="_xlnm.Print_Area" localSheetId="3">Подпрограмма2!$A$1:$P$305</definedName>
  </definedNames>
  <calcPr calcId="162913" calcMode="manual"/>
</workbook>
</file>

<file path=xl/calcChain.xml><?xml version="1.0" encoding="utf-8"?>
<calcChain xmlns="http://schemas.openxmlformats.org/spreadsheetml/2006/main">
  <c r="O32" i="32" l="1"/>
  <c r="O33" i="32"/>
  <c r="N32" i="32"/>
  <c r="N33" i="32"/>
  <c r="O51" i="32"/>
  <c r="N51" i="32"/>
  <c r="O83" i="32"/>
  <c r="N83" i="32"/>
  <c r="O99" i="32"/>
  <c r="N99" i="32"/>
  <c r="O123" i="32"/>
  <c r="N123" i="32"/>
  <c r="O267" i="32"/>
  <c r="N267" i="32"/>
  <c r="O269" i="32"/>
  <c r="N269" i="32"/>
  <c r="G32" i="32"/>
  <c r="G33" i="32"/>
  <c r="G51" i="32"/>
  <c r="G75" i="32"/>
  <c r="G83" i="32"/>
  <c r="G91" i="32"/>
  <c r="G123" i="32"/>
  <c r="G131" i="32"/>
  <c r="G139" i="32"/>
  <c r="G179" i="32"/>
  <c r="G187" i="32"/>
  <c r="G204" i="32"/>
  <c r="G215" i="32"/>
  <c r="G223" i="32"/>
  <c r="G234" i="32"/>
  <c r="G254" i="32"/>
  <c r="G256" i="32"/>
  <c r="G288" i="32"/>
  <c r="G291" i="32"/>
  <c r="M32" i="32"/>
  <c r="M33" i="32"/>
  <c r="M267" i="32"/>
  <c r="M269" i="32"/>
  <c r="M171" i="32"/>
  <c r="M131" i="32"/>
  <c r="M123" i="32"/>
  <c r="M115" i="32"/>
  <c r="M99" i="32"/>
  <c r="M83" i="32"/>
  <c r="M75" i="32"/>
  <c r="M51" i="32"/>
  <c r="M43" i="32"/>
  <c r="M20" i="32"/>
  <c r="M22" i="32"/>
  <c r="L32" i="32"/>
  <c r="L33" i="32"/>
  <c r="L51" i="32"/>
  <c r="L83" i="32"/>
  <c r="L99" i="32"/>
  <c r="L123" i="32"/>
  <c r="L267" i="32"/>
  <c r="L269" i="32"/>
  <c r="L139" i="32"/>
  <c r="L131" i="32"/>
  <c r="L43" i="32"/>
  <c r="L19" i="32"/>
  <c r="L20" i="32"/>
  <c r="L22" i="32"/>
  <c r="N55" i="33"/>
  <c r="N56" i="33"/>
  <c r="O127" i="33"/>
  <c r="O128" i="33"/>
  <c r="N127" i="33"/>
  <c r="N128" i="33"/>
  <c r="L127" i="33"/>
  <c r="L128" i="33"/>
  <c r="G56" i="33"/>
  <c r="G55" i="33"/>
  <c r="G90" i="33"/>
  <c r="G98" i="33"/>
  <c r="G117" i="33"/>
  <c r="G127" i="33"/>
  <c r="G128" i="33"/>
  <c r="L106" i="33"/>
  <c r="M98" i="33"/>
  <c r="M82" i="33"/>
  <c r="L82" i="33"/>
  <c r="L74" i="33"/>
  <c r="L66" i="33"/>
  <c r="M56" i="33"/>
  <c r="L56" i="33"/>
  <c r="L149" i="33" s="1"/>
  <c r="L55" i="33"/>
  <c r="L148" i="33" s="1"/>
  <c r="M37" i="33"/>
  <c r="M18" i="33"/>
  <c r="M16" i="33" s="1"/>
  <c r="M19" i="33"/>
  <c r="L19" i="33"/>
  <c r="L18" i="33"/>
  <c r="M17" i="33"/>
  <c r="M20" i="33"/>
  <c r="L25" i="33" l="1"/>
  <c r="G34" i="32" l="1"/>
  <c r="G31" i="32"/>
  <c r="G30" i="32" s="1"/>
  <c r="F191" i="32" l="1"/>
  <c r="F190" i="32"/>
  <c r="F189" i="32"/>
  <c r="F188" i="32"/>
  <c r="O187" i="32"/>
  <c r="N187" i="32"/>
  <c r="M187" i="32"/>
  <c r="L187" i="32"/>
  <c r="F187" i="32" l="1"/>
  <c r="F219" i="32" l="1"/>
  <c r="F218" i="32"/>
  <c r="F217" i="32"/>
  <c r="F216" i="32"/>
  <c r="F215" i="32"/>
  <c r="F272" i="32" l="1"/>
  <c r="F237" i="32"/>
  <c r="F223" i="32"/>
  <c r="F226" i="32"/>
  <c r="F225" i="32"/>
  <c r="F224" i="32"/>
  <c r="F118" i="32"/>
  <c r="F117" i="32"/>
  <c r="F116" i="32"/>
  <c r="F126" i="32"/>
  <c r="O134" i="33" l="1"/>
  <c r="N134" i="33"/>
  <c r="F133" i="33"/>
  <c r="F132" i="33"/>
  <c r="O131" i="33"/>
  <c r="O130" i="33" s="1"/>
  <c r="N131" i="33"/>
  <c r="M130" i="33"/>
  <c r="E130" i="33"/>
  <c r="N130" i="33" l="1"/>
  <c r="G134" i="33"/>
  <c r="L134" i="33" s="1"/>
  <c r="G131" i="33"/>
  <c r="L131" i="33" l="1"/>
  <c r="G130" i="33"/>
  <c r="F134" i="33"/>
  <c r="F236" i="32"/>
  <c r="F235" i="32"/>
  <c r="O234" i="32"/>
  <c r="N234" i="32"/>
  <c r="M234" i="32"/>
  <c r="L234" i="32"/>
  <c r="E234" i="32"/>
  <c r="F131" i="33" l="1"/>
  <c r="L130" i="33"/>
  <c r="F234" i="32"/>
  <c r="F130" i="33"/>
  <c r="F207" i="32"/>
  <c r="F182" i="32"/>
  <c r="M34" i="32" l="1"/>
  <c r="M31" i="32"/>
  <c r="M30" i="32" s="1"/>
  <c r="M223" i="32" l="1"/>
  <c r="M204" i="32"/>
  <c r="M179" i="32"/>
  <c r="L34" i="32" l="1"/>
  <c r="L31" i="32"/>
  <c r="L30" i="32" s="1"/>
  <c r="N34" i="32"/>
  <c r="F33" i="32"/>
  <c r="N31" i="32"/>
  <c r="N30" i="32" s="1"/>
  <c r="O34" i="32"/>
  <c r="O31" i="32"/>
  <c r="F183" i="32"/>
  <c r="F181" i="32"/>
  <c r="F180" i="32"/>
  <c r="O179" i="32"/>
  <c r="N179" i="32"/>
  <c r="L179" i="32"/>
  <c r="E179" i="32"/>
  <c r="F208" i="32"/>
  <c r="F206" i="32"/>
  <c r="F205" i="32"/>
  <c r="O204" i="32"/>
  <c r="N204" i="32"/>
  <c r="L204" i="32"/>
  <c r="E204" i="32"/>
  <c r="M129" i="33"/>
  <c r="M128" i="33"/>
  <c r="M149" i="33" s="1"/>
  <c r="M127" i="33"/>
  <c r="M126" i="33"/>
  <c r="O142" i="33"/>
  <c r="F140" i="33"/>
  <c r="F127" i="33" s="1"/>
  <c r="O139" i="33"/>
  <c r="O126" i="33" s="1"/>
  <c r="M138" i="33"/>
  <c r="E138" i="33"/>
  <c r="F121" i="33"/>
  <c r="F120" i="33"/>
  <c r="F119" i="33"/>
  <c r="F118" i="33"/>
  <c r="O117" i="33"/>
  <c r="N117" i="33"/>
  <c r="M117" i="33"/>
  <c r="L117" i="33"/>
  <c r="E117" i="33"/>
  <c r="F289" i="32"/>
  <c r="L290" i="32"/>
  <c r="L289" i="32"/>
  <c r="L288" i="32"/>
  <c r="L287" i="32"/>
  <c r="L286" i="32"/>
  <c r="M290" i="32"/>
  <c r="M289" i="32"/>
  <c r="M288" i="32"/>
  <c r="M287" i="32"/>
  <c r="M286" i="32"/>
  <c r="G290" i="32"/>
  <c r="G289" i="32"/>
  <c r="G286" i="32"/>
  <c r="N290" i="32"/>
  <c r="N289" i="32"/>
  <c r="N288" i="32"/>
  <c r="N287" i="32"/>
  <c r="N286" i="32"/>
  <c r="O287" i="32"/>
  <c r="O288" i="32"/>
  <c r="O289" i="32"/>
  <c r="O290" i="32"/>
  <c r="O286" i="32"/>
  <c r="F296" i="32"/>
  <c r="F290" i="32" s="1"/>
  <c r="F294" i="32"/>
  <c r="F288" i="32" s="1"/>
  <c r="F293" i="32"/>
  <c r="F287" i="32" s="1"/>
  <c r="F292" i="32"/>
  <c r="F286" i="32" s="1"/>
  <c r="O291" i="32"/>
  <c r="N291" i="32"/>
  <c r="M291" i="32"/>
  <c r="L291" i="32"/>
  <c r="E291" i="32"/>
  <c r="F94" i="33"/>
  <c r="F93" i="33"/>
  <c r="F92" i="33"/>
  <c r="F91" i="33"/>
  <c r="O90" i="33"/>
  <c r="N90" i="33"/>
  <c r="M90" i="33"/>
  <c r="E90" i="33"/>
  <c r="O30" i="32" l="1"/>
  <c r="G285" i="32"/>
  <c r="N139" i="33"/>
  <c r="N126" i="33" s="1"/>
  <c r="F32" i="32"/>
  <c r="G139" i="33"/>
  <c r="N142" i="33"/>
  <c r="N129" i="33" s="1"/>
  <c r="O129" i="33"/>
  <c r="O125" i="33" s="1"/>
  <c r="F179" i="32"/>
  <c r="F204" i="32"/>
  <c r="O138" i="33"/>
  <c r="G142" i="33"/>
  <c r="G129" i="33" s="1"/>
  <c r="F141" i="33"/>
  <c r="F128" i="33" s="1"/>
  <c r="F117" i="33"/>
  <c r="F291" i="32"/>
  <c r="F90" i="33"/>
  <c r="G126" i="33" l="1"/>
  <c r="G125" i="33" s="1"/>
  <c r="G138" i="33"/>
  <c r="N125" i="33"/>
  <c r="L139" i="33"/>
  <c r="L126" i="33" s="1"/>
  <c r="N138" i="33"/>
  <c r="L142" i="33"/>
  <c r="F142" i="33" s="1"/>
  <c r="F129" i="33" s="1"/>
  <c r="F139" i="33" l="1"/>
  <c r="F126" i="33" s="1"/>
  <c r="F125" i="33" s="1"/>
  <c r="L138" i="33"/>
  <c r="L129" i="33"/>
  <c r="L125" i="33" s="1"/>
  <c r="M55" i="33"/>
  <c r="M148" i="33" s="1"/>
  <c r="M57" i="33"/>
  <c r="M54" i="33"/>
  <c r="M53" i="33" s="1"/>
  <c r="F138" i="33" l="1"/>
  <c r="G267" i="32"/>
  <c r="G265" i="32"/>
  <c r="G266" i="32"/>
  <c r="G268" i="32"/>
  <c r="M268" i="32"/>
  <c r="M266" i="32"/>
  <c r="M265" i="32"/>
  <c r="M264" i="32" s="1"/>
  <c r="M256" i="32"/>
  <c r="M255" i="32"/>
  <c r="M254" i="32"/>
  <c r="M303" i="32" s="1"/>
  <c r="M253" i="32"/>
  <c r="M252" i="32"/>
  <c r="M139" i="32"/>
  <c r="M91" i="32"/>
  <c r="M59" i="32"/>
  <c r="M21" i="32"/>
  <c r="M19" i="32"/>
  <c r="M18" i="32"/>
  <c r="M17" i="32" s="1"/>
  <c r="M106" i="33"/>
  <c r="M74" i="33"/>
  <c r="M66" i="33"/>
  <c r="M58" i="33"/>
  <c r="M29" i="33"/>
  <c r="M150" i="33"/>
  <c r="M147" i="33"/>
  <c r="M146" i="33" s="1"/>
  <c r="M302" i="32" l="1"/>
  <c r="M251" i="32"/>
  <c r="M304" i="32"/>
  <c r="M301" i="32"/>
  <c r="M300" i="32" s="1"/>
  <c r="G264" i="32"/>
  <c r="M125" i="33"/>
  <c r="M285" i="32" l="1"/>
  <c r="N17" i="33"/>
  <c r="N19" i="33"/>
  <c r="N149" i="33" s="1"/>
  <c r="N18" i="33"/>
  <c r="N148" i="33" s="1"/>
  <c r="L18" i="32" l="1"/>
  <c r="L21" i="32"/>
  <c r="G18" i="32"/>
  <c r="G19" i="32"/>
  <c r="G302" i="32" s="1"/>
  <c r="G20" i="32"/>
  <c r="G303" i="32" s="1"/>
  <c r="G21" i="32"/>
  <c r="G22" i="32"/>
  <c r="N18" i="32"/>
  <c r="N19" i="32"/>
  <c r="N20" i="32"/>
  <c r="N21" i="32"/>
  <c r="N22" i="32"/>
  <c r="G35" i="32"/>
  <c r="G43" i="32"/>
  <c r="G59" i="32"/>
  <c r="G67" i="32"/>
  <c r="G99" i="32"/>
  <c r="G107" i="32"/>
  <c r="G115" i="32"/>
  <c r="G147" i="32"/>
  <c r="G155" i="32"/>
  <c r="G163" i="32"/>
  <c r="G171" i="32"/>
  <c r="G252" i="32"/>
  <c r="G251" i="32" s="1"/>
  <c r="G253" i="32"/>
  <c r="G255" i="32"/>
  <c r="G269" i="32"/>
  <c r="G277" i="32"/>
  <c r="L17" i="32" l="1"/>
  <c r="G304" i="32"/>
  <c r="G301" i="32"/>
  <c r="N17" i="32"/>
  <c r="G17" i="32"/>
  <c r="F78" i="32"/>
  <c r="F77" i="32"/>
  <c r="G300" i="32" l="1"/>
  <c r="F79" i="32"/>
  <c r="F76" i="32"/>
  <c r="O75" i="32"/>
  <c r="N75" i="32"/>
  <c r="L75" i="32"/>
  <c r="E75" i="32"/>
  <c r="F75" i="32" l="1"/>
  <c r="F45" i="32"/>
  <c r="F23" i="32"/>
  <c r="F24" i="32"/>
  <c r="F25" i="32"/>
  <c r="F101" i="33" l="1"/>
  <c r="F98" i="33" l="1"/>
  <c r="F110" i="33" l="1"/>
  <c r="F109" i="33"/>
  <c r="F108" i="33"/>
  <c r="F107" i="33"/>
  <c r="F86" i="33"/>
  <c r="F85" i="33"/>
  <c r="F84" i="33"/>
  <c r="F83" i="33"/>
  <c r="F78" i="33"/>
  <c r="F77" i="33"/>
  <c r="F76" i="33"/>
  <c r="F75" i="33"/>
  <c r="F70" i="33"/>
  <c r="F69" i="33"/>
  <c r="F68" i="33"/>
  <c r="F67" i="33"/>
  <c r="F49" i="33"/>
  <c r="F48" i="33"/>
  <c r="F47" i="33"/>
  <c r="F46" i="33"/>
  <c r="F40" i="33"/>
  <c r="F39" i="33"/>
  <c r="F32" i="33"/>
  <c r="F31" i="33"/>
  <c r="F23" i="33"/>
  <c r="F22" i="33"/>
  <c r="F24" i="33"/>
  <c r="F45" i="33" l="1"/>
  <c r="F66" i="33"/>
  <c r="F74" i="33"/>
  <c r="F82" i="33"/>
  <c r="F106" i="33"/>
  <c r="F46" i="32" l="1"/>
  <c r="F54" i="32"/>
  <c r="F53" i="32"/>
  <c r="F86" i="32"/>
  <c r="F102" i="32"/>
  <c r="F134" i="32"/>
  <c r="F142" i="32"/>
  <c r="F174" i="32"/>
  <c r="L268" i="32" l="1"/>
  <c r="L266" i="32"/>
  <c r="L265" i="32"/>
  <c r="L264" i="32" s="1"/>
  <c r="L256" i="32"/>
  <c r="L255" i="32"/>
  <c r="L254" i="32"/>
  <c r="L303" i="32" s="1"/>
  <c r="L253" i="32"/>
  <c r="L302" i="32" s="1"/>
  <c r="L252" i="32"/>
  <c r="L223" i="32"/>
  <c r="L171" i="32"/>
  <c r="L163" i="32"/>
  <c r="L155" i="32"/>
  <c r="L147" i="32"/>
  <c r="L115" i="32"/>
  <c r="L91" i="32"/>
  <c r="L59" i="32"/>
  <c r="L35" i="32"/>
  <c r="L301" i="32" l="1"/>
  <c r="L304" i="32"/>
  <c r="L251" i="32"/>
  <c r="G18" i="33"/>
  <c r="G148" i="33" s="1"/>
  <c r="G19" i="33"/>
  <c r="G149" i="33" s="1"/>
  <c r="G37" i="33"/>
  <c r="L300" i="32" l="1"/>
  <c r="L285" i="32"/>
  <c r="L38" i="33"/>
  <c r="L41" i="33"/>
  <c r="L20" i="33" s="1"/>
  <c r="L30" i="33"/>
  <c r="L33" i="33"/>
  <c r="F33" i="33" s="1"/>
  <c r="L45" i="33"/>
  <c r="F30" i="33" l="1"/>
  <c r="L29" i="33"/>
  <c r="F38" i="33"/>
  <c r="L17" i="33"/>
  <c r="L16" i="33" s="1"/>
  <c r="F41" i="33"/>
  <c r="F29" i="33"/>
  <c r="L37" i="33"/>
  <c r="F37" i="33" l="1"/>
  <c r="F175" i="32"/>
  <c r="F173" i="32"/>
  <c r="F172" i="32"/>
  <c r="O171" i="32"/>
  <c r="N171" i="32"/>
  <c r="E171" i="32"/>
  <c r="F171" i="32" l="1"/>
  <c r="O106" i="33"/>
  <c r="N106" i="33"/>
  <c r="G106" i="33"/>
  <c r="E106" i="33"/>
  <c r="O82" i="33"/>
  <c r="N82" i="33"/>
  <c r="G82" i="33"/>
  <c r="E82" i="33"/>
  <c r="O74" i="33"/>
  <c r="N74" i="33"/>
  <c r="G74" i="33"/>
  <c r="E74" i="33"/>
  <c r="O66" i="33"/>
  <c r="N66" i="33"/>
  <c r="G66" i="33"/>
  <c r="E66" i="33"/>
  <c r="O62" i="33"/>
  <c r="N62" i="33" s="1"/>
  <c r="O61" i="33"/>
  <c r="F61" i="33" s="1"/>
  <c r="O60" i="33"/>
  <c r="F60" i="33" s="1"/>
  <c r="O59" i="33"/>
  <c r="N59" i="33" s="1"/>
  <c r="E58" i="33"/>
  <c r="O45" i="33"/>
  <c r="N45" i="33"/>
  <c r="E45" i="33"/>
  <c r="O37" i="33"/>
  <c r="N37" i="33"/>
  <c r="O29" i="33"/>
  <c r="N29" i="33"/>
  <c r="G29" i="33"/>
  <c r="F25" i="33"/>
  <c r="F21" i="33" s="1"/>
  <c r="O21" i="33"/>
  <c r="N21" i="33"/>
  <c r="O20" i="33"/>
  <c r="N20" i="33"/>
  <c r="N16" i="33" s="1"/>
  <c r="G20" i="33"/>
  <c r="E20" i="33"/>
  <c r="O19" i="33"/>
  <c r="E19" i="33"/>
  <c r="O18" i="33"/>
  <c r="E18" i="33"/>
  <c r="O17" i="33"/>
  <c r="G17" i="33"/>
  <c r="E17" i="33"/>
  <c r="N58" i="33" l="1"/>
  <c r="G59" i="33"/>
  <c r="O54" i="33"/>
  <c r="O147" i="33" s="1"/>
  <c r="F17" i="33"/>
  <c r="F18" i="33"/>
  <c r="F19" i="33"/>
  <c r="N54" i="33"/>
  <c r="G16" i="33"/>
  <c r="O16" i="33"/>
  <c r="O56" i="33"/>
  <c r="O149" i="33" s="1"/>
  <c r="O57" i="33"/>
  <c r="O150" i="33" s="1"/>
  <c r="O55" i="33"/>
  <c r="O148" i="33" s="1"/>
  <c r="E16" i="33"/>
  <c r="F20" i="33"/>
  <c r="O58" i="33"/>
  <c r="N57" i="33"/>
  <c r="N150" i="33" s="1"/>
  <c r="O146" i="33" l="1"/>
  <c r="N147" i="33"/>
  <c r="N146" i="33" s="1"/>
  <c r="N53" i="33"/>
  <c r="F148" i="33"/>
  <c r="F149" i="33"/>
  <c r="F16" i="33"/>
  <c r="F55" i="33"/>
  <c r="O53" i="33"/>
  <c r="F56" i="33"/>
  <c r="G54" i="33" l="1"/>
  <c r="L59" i="33"/>
  <c r="F59" i="33" s="1"/>
  <c r="G62" i="33"/>
  <c r="G147" i="33" l="1"/>
  <c r="G57" i="33"/>
  <c r="G150" i="33" s="1"/>
  <c r="G58" i="33"/>
  <c r="L54" i="33"/>
  <c r="L62" i="33"/>
  <c r="L58" i="33" s="1"/>
  <c r="F62" i="33"/>
  <c r="F58" i="33" s="1"/>
  <c r="L57" i="33"/>
  <c r="L150" i="33" s="1"/>
  <c r="F150" i="33" s="1"/>
  <c r="G53" i="33" l="1"/>
  <c r="L53" i="33"/>
  <c r="L147" i="33"/>
  <c r="L146" i="33" s="1"/>
  <c r="G146" i="33"/>
  <c r="F54" i="33"/>
  <c r="F57" i="33"/>
  <c r="F147" i="33" l="1"/>
  <c r="F146" i="33"/>
  <c r="F53" i="33"/>
  <c r="O223" i="32" l="1"/>
  <c r="N223" i="32"/>
  <c r="E223" i="32"/>
  <c r="E300" i="32" l="1"/>
  <c r="E18" i="32" s="1"/>
  <c r="F281" i="32"/>
  <c r="F280" i="32"/>
  <c r="F279" i="32"/>
  <c r="F278" i="32"/>
  <c r="O277" i="32"/>
  <c r="N277" i="32"/>
  <c r="E277" i="32"/>
  <c r="F273" i="32"/>
  <c r="F271" i="32"/>
  <c r="F270" i="32"/>
  <c r="E269" i="32"/>
  <c r="O268" i="32"/>
  <c r="N268" i="32"/>
  <c r="O266" i="32"/>
  <c r="N266" i="32"/>
  <c r="O265" i="32"/>
  <c r="N265" i="32"/>
  <c r="F260" i="32"/>
  <c r="F259" i="32"/>
  <c r="F258" i="32"/>
  <c r="F257" i="32"/>
  <c r="O256" i="32"/>
  <c r="N256" i="32"/>
  <c r="E256" i="32"/>
  <c r="O255" i="32"/>
  <c r="N255" i="32"/>
  <c r="O254" i="32"/>
  <c r="N254" i="32"/>
  <c r="N303" i="32" s="1"/>
  <c r="O253" i="32"/>
  <c r="N253" i="32"/>
  <c r="O252" i="32"/>
  <c r="N252" i="32"/>
  <c r="F167" i="32"/>
  <c r="F166" i="32"/>
  <c r="F165" i="32"/>
  <c r="F164" i="32"/>
  <c r="O163" i="32"/>
  <c r="N163" i="32"/>
  <c r="E163" i="32"/>
  <c r="F159" i="32"/>
  <c r="F158" i="32"/>
  <c r="F157" i="32"/>
  <c r="F156" i="32"/>
  <c r="O155" i="32"/>
  <c r="N155" i="32"/>
  <c r="E155" i="32"/>
  <c r="F151" i="32"/>
  <c r="F150" i="32"/>
  <c r="F149" i="32"/>
  <c r="F148" i="32"/>
  <c r="O147" i="32"/>
  <c r="N147" i="32"/>
  <c r="E147" i="32"/>
  <c r="F143" i="32"/>
  <c r="F141" i="32"/>
  <c r="F140" i="32"/>
  <c r="O139" i="32"/>
  <c r="N139" i="32"/>
  <c r="E139" i="32"/>
  <c r="F135" i="32"/>
  <c r="F133" i="32"/>
  <c r="F132" i="32"/>
  <c r="O131" i="32"/>
  <c r="N131" i="32"/>
  <c r="E131" i="32"/>
  <c r="F127" i="32"/>
  <c r="F125" i="32"/>
  <c r="F124" i="32"/>
  <c r="E123" i="32"/>
  <c r="F119" i="32"/>
  <c r="O115" i="32"/>
  <c r="N115" i="32"/>
  <c r="E115" i="32"/>
  <c r="F111" i="32"/>
  <c r="F109" i="32"/>
  <c r="F108" i="32"/>
  <c r="O107" i="32"/>
  <c r="N107" i="32"/>
  <c r="E107" i="32"/>
  <c r="F103" i="32"/>
  <c r="F101" i="32"/>
  <c r="E101" i="32" s="1"/>
  <c r="F100" i="32"/>
  <c r="E100" i="32" s="1"/>
  <c r="F93" i="32"/>
  <c r="F92" i="32"/>
  <c r="O91" i="32"/>
  <c r="N91" i="32"/>
  <c r="E91" i="32"/>
  <c r="F87" i="32"/>
  <c r="F85" i="32"/>
  <c r="F84" i="32"/>
  <c r="E83" i="32"/>
  <c r="F71" i="32"/>
  <c r="F70" i="32"/>
  <c r="F69" i="32"/>
  <c r="F68" i="32"/>
  <c r="O67" i="32"/>
  <c r="N67" i="32"/>
  <c r="E67" i="32"/>
  <c r="F63" i="32"/>
  <c r="F62" i="32"/>
  <c r="F61" i="32"/>
  <c r="F60" i="32"/>
  <c r="O59" i="32"/>
  <c r="N59" i="32"/>
  <c r="E59" i="32"/>
  <c r="F55" i="32"/>
  <c r="F52" i="32"/>
  <c r="E51" i="32"/>
  <c r="F47" i="32"/>
  <c r="F44" i="32"/>
  <c r="O43" i="32"/>
  <c r="N43" i="32"/>
  <c r="E43" i="32"/>
  <c r="F39" i="32"/>
  <c r="F38" i="32"/>
  <c r="F37" i="32"/>
  <c r="F36" i="32"/>
  <c r="O35" i="32"/>
  <c r="N35" i="32"/>
  <c r="E35" i="32"/>
  <c r="F26" i="32"/>
  <c r="O22" i="32"/>
  <c r="E22" i="32"/>
  <c r="O21" i="32"/>
  <c r="E21" i="32"/>
  <c r="O20" i="32"/>
  <c r="E20" i="32"/>
  <c r="O19" i="32"/>
  <c r="O302" i="32" s="1"/>
  <c r="E19" i="32"/>
  <c r="O18" i="32"/>
  <c r="F20" i="32" l="1"/>
  <c r="O303" i="32"/>
  <c r="N302" i="32"/>
  <c r="N264" i="32"/>
  <c r="F115" i="32"/>
  <c r="O264" i="32"/>
  <c r="N304" i="32"/>
  <c r="O301" i="32"/>
  <c r="F269" i="32"/>
  <c r="F31" i="32"/>
  <c r="N301" i="32"/>
  <c r="O304" i="32"/>
  <c r="F43" i="32"/>
  <c r="F83" i="32"/>
  <c r="F123" i="32"/>
  <c r="F19" i="32"/>
  <c r="F99" i="32"/>
  <c r="F51" i="32"/>
  <c r="F139" i="32"/>
  <c r="F267" i="32"/>
  <c r="F131" i="32"/>
  <c r="F252" i="32"/>
  <c r="F253" i="32"/>
  <c r="F254" i="32"/>
  <c r="F67" i="32"/>
  <c r="F155" i="32"/>
  <c r="F256" i="32"/>
  <c r="F163" i="32"/>
  <c r="O251" i="32"/>
  <c r="F22" i="32"/>
  <c r="O17" i="32"/>
  <c r="F91" i="32"/>
  <c r="F107" i="32"/>
  <c r="F266" i="32"/>
  <c r="E17" i="32"/>
  <c r="F59" i="32"/>
  <c r="F147" i="32"/>
  <c r="N251" i="32"/>
  <c r="F35" i="32"/>
  <c r="F277" i="32"/>
  <c r="F21" i="32"/>
  <c r="F18" i="32"/>
  <c r="O300" i="32" l="1"/>
  <c r="F301" i="32"/>
  <c r="N300" i="32"/>
  <c r="F304" i="32"/>
  <c r="F303" i="32"/>
  <c r="F302" i="32"/>
  <c r="F30" i="32"/>
  <c r="N285" i="32"/>
  <c r="F17" i="32"/>
  <c r="F264" i="32"/>
  <c r="F251" i="32"/>
  <c r="O285" i="32"/>
  <c r="F285" i="32" l="1"/>
  <c r="F300" i="32"/>
</calcChain>
</file>

<file path=xl/sharedStrings.xml><?xml version="1.0" encoding="utf-8"?>
<sst xmlns="http://schemas.openxmlformats.org/spreadsheetml/2006/main" count="1464" uniqueCount="295">
  <si>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</si>
  <si>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</si>
  <si>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</si>
  <si>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</si>
  <si>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</si>
  <si>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</si>
  <si>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</si>
  <si>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</si>
  <si>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</si>
  <si>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</si>
  <si>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</si>
  <si>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</si>
  <si>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</si>
  <si>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</si>
  <si>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</si>
  <si>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</si>
  <si>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</si>
  <si>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</si>
  <si>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</si>
  <si>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</si>
  <si>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</si>
  <si>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</si>
  <si>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</si>
  <si>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</si>
  <si>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</si>
  <si>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 xml:space="preserve">1.4. </t>
  </si>
  <si>
    <t xml:space="preserve">2.1. </t>
  </si>
  <si>
    <t xml:space="preserve">2.3. </t>
  </si>
  <si>
    <t xml:space="preserve">2.4. 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</si>
  <si>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</si>
  <si>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</si>
  <si>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</si>
  <si>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</si>
  <si>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</si>
  <si>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</si>
  <si>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</si>
  <si>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</si>
  <si>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</si>
  <si>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</si>
  <si>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</si>
  <si>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</si>
  <si>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</si>
  <si>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Мероприятие 01.04. Приобретение коммунальной техники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</si>
  <si>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</si>
  <si>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</si>
  <si>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</si>
  <si>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</si>
  <si>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</si>
  <si>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</si>
  <si>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01.20.Замена и модернизация детских игровых площадок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</si>
  <si>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</si>
  <si>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</si>
  <si>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</si>
  <si>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</si>
  <si>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</si>
  <si>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</si>
  <si>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</si>
  <si>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</si>
  <si>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</si>
  <si>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</si>
  <si>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</si>
  <si>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</si>
  <si>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</si>
  <si>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</si>
  <si>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</si>
  <si>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</si>
  <si>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</si>
  <si>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</si>
  <si>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</si>
  <si>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</si>
  <si>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</si>
  <si>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</si>
  <si>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</si>
  <si>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</si>
  <si>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</si>
  <si>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</si>
  <si>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</si>
  <si>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</si>
  <si>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</si>
  <si>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</si>
  <si>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</si>
  <si>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</si>
  <si>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</si>
  <si>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</si>
  <si>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</si>
  <si>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</si>
  <si>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2</t>
  </si>
  <si>
    <t>Управление ЖКХ городского округа Домодедово</t>
  </si>
  <si>
    <t xml:space="preserve">2.2. </t>
  </si>
  <si>
    <t>Х</t>
  </si>
  <si>
    <t xml:space="preserve">Внебюджетные средства      </t>
  </si>
  <si>
    <t xml:space="preserve">Внебюджетные средства </t>
  </si>
  <si>
    <t>Замена детских игровых площадок, ед.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</si>
  <si>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</si>
  <si>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</si>
  <si>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</si>
  <si>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2900</t>
  </si>
  <si>
    <t>Количество установленных шкафов управления наружным освещением, ед.</t>
  </si>
  <si>
    <t>4</t>
  </si>
  <si>
    <t>от  _________________  № ____________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</si>
  <si>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</si>
  <si>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</si>
  <si>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</si>
  <si>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</si>
  <si>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</si>
  <si>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</si>
  <si>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</si>
  <si>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</si>
  <si>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</si>
  <si>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</si>
  <si>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</si>
  <si>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2.8.</t>
  </si>
  <si>
    <t>2.10.</t>
  </si>
  <si>
    <t>2.11.</t>
  </si>
  <si>
    <t>2023 год</t>
  </si>
  <si>
    <t xml:space="preserve">Мероприятие 01.30.
Модернизация детских игровых площадок, установленных ранее с привлечением средств бюджета Московской области
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</si>
  <si>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</si>
  <si>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</si>
  <si>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</si>
  <si>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</si>
  <si>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</si>
  <si>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</si>
  <si>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</si>
  <si>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Мероприятие F2.01. Мероприятие в рамках ГП МО - Ремонт дворовых территорий</t>
  </si>
  <si>
    <t>Мероприятие 01.01. Мероприятие в рамках ГП МО - Ямочный ремонт асфальтового покрытия дворовых территорий</t>
  </si>
  <si>
    <t>Мероприятие 01.02. Мероприятие в рамках ГП МО - Создание и ремонт пешеходных коммуникаций</t>
  </si>
  <si>
    <t>Мероприятие 01.16. Содержание общественных пространств (за исключением парков культуры и отдыха)</t>
  </si>
  <si>
    <t>Выполнен ремонт асфальтового покрытия дворовых территорий, ед.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</si>
  <si>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проездов, кв. м</t>
  </si>
  <si>
    <t>Созданы и отремонтированы пешеходные коммуникации, ед.</t>
  </si>
  <si>
    <t>Приобретена коммунальная техника, ед.</t>
  </si>
  <si>
    <t>7. Подпрограмма  I "Комфортная городская среда"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</si>
  <si>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</si>
  <si>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</si>
  <si>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</si>
  <si>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</si>
  <si>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</si>
  <si>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</si>
  <si>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Модернизация детских игровых площадок, установленных ранее с привлечением средств бюджета Московской области,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</si>
  <si>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</si>
  <si>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748,71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</si>
  <si>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</si>
  <si>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</si>
  <si>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2.5. </t>
  </si>
  <si>
    <t>2.12.</t>
  </si>
  <si>
    <t xml:space="preserve">2.13. </t>
  </si>
  <si>
    <t>Мероприятие 1.9 «Устройство и модернизация контейнерных площадок»</t>
  </si>
  <si>
    <t>Выполнено устройство и модернизация контейнерных площадок, кв. м</t>
  </si>
  <si>
    <t>6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</si>
  <si>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</si>
  <si>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</si>
  <si>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</si>
  <si>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</si>
  <si>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</si>
  <si>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</si>
  <si>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</si>
  <si>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</si>
  <si>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</si>
  <si>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</si>
  <si>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</si>
  <si>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</si>
  <si>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</si>
  <si>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</si>
  <si>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</si>
  <si>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</si>
  <si>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</si>
  <si>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</si>
  <si>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13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</si>
  <si>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</si>
  <si>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</si>
  <si>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</si>
  <si>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</si>
  <si>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</si>
  <si>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</si>
  <si>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</si>
  <si>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</si>
  <si>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</si>
  <si>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>3.2.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</si>
  <si>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</si>
  <si>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</si>
  <si>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</si>
  <si>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58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</si>
  <si>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</si>
  <si>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</si>
  <si>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</si>
  <si>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от  _______________  № ___________</t>
  </si>
  <si>
    <t>22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</si>
  <si>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</si>
  <si>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</si>
  <si>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</si>
  <si>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</si>
  <si>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</si>
  <si>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</si>
  <si>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</si>
  <si>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</si>
  <si>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</si>
  <si>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</si>
  <si>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</si>
  <si>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</si>
  <si>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</si>
  <si>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</si>
  <si>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</si>
  <si>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</si>
  <si>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</si>
  <si>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</si>
  <si>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2026 год</t>
  </si>
  <si>
    <t>2027 год</t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</si>
  <si>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</si>
  <si>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</si>
  <si>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</si>
  <si>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Изготовление и установка стелы по адресу: Московская область, городской округ Домодедово, д. Степыгино.</t>
  </si>
  <si>
    <t>5</t>
  </si>
  <si>
    <t xml:space="preserve">Приложение  № 1 к постановлению Администрации городского округа Домодедово </t>
  </si>
  <si>
    <r>
      <rPr>
        <sz val="14"/>
        <rFont val="Times New Roman"/>
        <family val="1"/>
        <charset val="204"/>
      </rPr>
      <t>«</t>
    </r>
    <r>
      <rPr>
        <b/>
        <sz val="14"/>
        <rFont val="Times New Roman"/>
        <family val="1"/>
        <charset val="204"/>
      </rPr>
      <t>4. Целевые показатели муниципальной  программы городского округа Домодедово</t>
    </r>
  </si>
  <si>
    <t xml:space="preserve">«Формирование современной комфортной городской среды» </t>
  </si>
  <si>
    <t>Наименование 
целевых показателей</t>
  </si>
  <si>
    <t>Тип показателя</t>
  </si>
  <si>
    <t>Единица измерения</t>
  </si>
  <si>
    <t xml:space="preserve">Базовое значение </t>
  </si>
  <si>
    <t>Планируемое значение показателя по годам реализации программы</t>
  </si>
  <si>
    <t>Ответсвенный за достижение показателя</t>
  </si>
  <si>
    <t xml:space="preserve">Номер подпрограммы, мероприятий, оказывающих влияние на достижение показателя
(Y.ХХ.ZZ) 
</t>
  </si>
  <si>
    <t>1. Повышение качества и комфорта городской среды в городском округе Домодедово</t>
  </si>
  <si>
    <t>Количество благоустроенных общественных территорий</t>
  </si>
  <si>
    <t>Приоритетный,
Региональный проект «Формирование комфортной городской среды (Московская область)»</t>
  </si>
  <si>
    <t>единица</t>
  </si>
  <si>
    <t xml:space="preserve">Управление ЖКХ городского округа Домодедово </t>
  </si>
  <si>
    <t xml:space="preserve">1.F2.01, 1.F2.02, 1.F2.03, , 1.01.02,1.01.20, </t>
  </si>
  <si>
    <t>Количество благоустроенных общественных территорий (нарастающим итогом)</t>
  </si>
  <si>
    <t>1.01.01;1.01.02;1.01.05, 1.01.20; 1.И4.01, 1.И4.03, 1.И4.05</t>
  </si>
  <si>
    <t xml:space="preserve">Количество установленных детских, игровых площадок
</t>
  </si>
  <si>
    <t>Приоритетный,
Отраслевой показатель</t>
  </si>
  <si>
    <t xml:space="preserve">1.01.03, 1.01.21
</t>
  </si>
  <si>
    <t>Устройство систем наружного освещения в рамках реализации проекта "Светлый город"</t>
  </si>
  <si>
    <t>01.01.23.</t>
  </si>
  <si>
    <t>Реализованы проекты победителей Всероссийсукого конкурса лучших проектов создания комфортной городской среды в малых городах и исторических поселениях</t>
  </si>
  <si>
    <t>1.F2.04</t>
  </si>
  <si>
    <t>процент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</si>
  <si>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</t>
  </si>
  <si>
    <t xml:space="preserve">Приоритетный
Региональный проект «Формирование комфортной городской среды (Московская область)»
</t>
  </si>
  <si>
    <t xml:space="preserve">1.F2.01, 1.F2.02, 1.F2.03, 1.F2.04, 1.01.01, 1.01.02, 1.01.03, 1.01.04, 2.01.03 </t>
  </si>
  <si>
    <t>2. Создание благоприятных условий для проживания и отдыха населения в городском округе Домодедово</t>
  </si>
  <si>
    <t>Выполнен ремонт асфальтового покрытия дворовых территорий</t>
  </si>
  <si>
    <t>2.F2.01; 2.И4.01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</si>
  <si>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</si>
  <si>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кв.метр</t>
  </si>
  <si>
    <t>2.01.01</t>
  </si>
  <si>
    <t>Созданы и отремонтированы пешеходные коммуникации</t>
  </si>
  <si>
    <t>2.01.02;2.01.33.</t>
  </si>
  <si>
    <t>Приобретена коммунальная техника</t>
  </si>
  <si>
    <t xml:space="preserve">Отраслевой показатель
</t>
  </si>
  <si>
    <t>2.01.04</t>
  </si>
  <si>
    <t>Выполнено устройство и модернизация контейнерных площадок</t>
  </si>
  <si>
    <t>кв. м</t>
  </si>
  <si>
    <t>2.01.09</t>
  </si>
  <si>
    <t>Благоустроены дворовые территории за счет средств городского округа Домодедово Московской области</t>
  </si>
  <si>
    <t>Отраслевой показатель</t>
  </si>
  <si>
    <t>2.01.17</t>
  </si>
  <si>
    <t>Созданы и отремонтированы пешеходные коммуникации за счет средств городского округа Домодедово  Московской области</t>
  </si>
  <si>
    <t>2.01.02</t>
  </si>
  <si>
    <t>Обеспечено содержание дворовых территорий и общественных пространств за счет бюджетных средств</t>
  </si>
  <si>
    <t>Тыс. квадратных метров</t>
  </si>
  <si>
    <t xml:space="preserve"> 2.01.16, 2.01.18</t>
  </si>
  <si>
    <t xml:space="preserve">Замена детских игровых площадок </t>
  </si>
  <si>
    <t>2.01.20;2.01.35;2.01.34</t>
  </si>
  <si>
    <t>Замена неэнергоэффективных светильников наружного освещения</t>
  </si>
  <si>
    <t>2.01.21; 2.01.22</t>
  </si>
  <si>
    <t>Установка шкафов управления наружным освещением</t>
  </si>
  <si>
    <t>2.01.23</t>
  </si>
  <si>
    <t>Количество многоквартирных домов, в которых проведен капитальный ремонт</t>
  </si>
  <si>
    <t xml:space="preserve">Муниципальный показатель
</t>
  </si>
  <si>
    <t>2.02.01</t>
  </si>
  <si>
    <t>Количество отремонтированных подъездов в многоквартирных домах</t>
  </si>
  <si>
    <t>2.03.04</t>
  </si>
  <si>
    <t>Модернизация детских, игровых площадок, установленных ранее с привлечением средств бюджета Московской области</t>
  </si>
  <si>
    <t xml:space="preserve">Приоритетный
Отраслевой показатель
</t>
  </si>
  <si>
    <t>2.01.30;2.01.39, 2.01.40</t>
  </si>
  <si>
    <t>2.01.36.</t>
  </si>
  <si>
    <t>163</t>
  </si>
  <si>
    <t xml:space="preserve">Приложение  №2 к постановлению Администрации городского округа Домодедово </t>
  </si>
  <si>
    <t xml:space="preserve">Приложение  № 3 к постановлению Администрации городского округа Домодедово </t>
  </si>
  <si>
    <t>2028 год</t>
  </si>
  <si>
    <t>2029 год</t>
  </si>
  <si>
    <t>2030 год</t>
  </si>
  <si>
    <t>2026-2030</t>
  </si>
  <si>
    <t xml:space="preserve">       2029 год</t>
  </si>
  <si>
    <t xml:space="preserve">       2030 год</t>
  </si>
  <si>
    <t>Итого 
2026 год</t>
  </si>
  <si>
    <t xml:space="preserve">       2028 год</t>
  </si>
  <si>
    <t xml:space="preserve">  2026 год</t>
  </si>
  <si>
    <t xml:space="preserve">  2027 год</t>
  </si>
  <si>
    <t>550</t>
  </si>
  <si>
    <t>698 012,3</t>
  </si>
  <si>
    <t>30</t>
  </si>
  <si>
    <r>
      <t>7</t>
    </r>
    <r>
      <rPr>
        <b/>
        <sz val="12"/>
        <rFont val="Times New Roman"/>
        <family val="1"/>
        <charset val="204"/>
      </rPr>
      <t>.2.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</si>
</sst>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\ _₽"/>
  </numFmts>
  <fonts count="22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24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8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5" fillId="0" borderId="6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/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/>
    </xf>
    <xf numFmtId="0" fontId="21" fillId="0" borderId="0" xfId="0" applyFont="1" applyFill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49" fontId="15" fillId="0" borderId="3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9" fillId="3" borderId="1" xfId="0" applyNumberFormat="1" applyFont="1" applyFill="1" applyBorder="1" applyAlignment="1">
      <alignment horizontal="right" vertical="top" wrapText="1"/>
    </xf>
    <xf numFmtId="4" fontId="9" fillId="3" borderId="1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165" fontId="15" fillId="0" borderId="22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9" fillId="3" borderId="6" xfId="0" applyNumberFormat="1" applyFont="1" applyFill="1" applyBorder="1" applyAlignment="1">
      <alignment horizontal="center" vertical="top" wrapText="1"/>
    </xf>
    <xf numFmtId="4" fontId="9" fillId="3" borderId="2" xfId="0" applyNumberFormat="1" applyFont="1" applyFill="1" applyBorder="1" applyAlignment="1">
      <alignment horizontal="center" vertical="top" wrapText="1"/>
    </xf>
    <xf numFmtId="4" fontId="9" fillId="3" borderId="7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3" borderId="6" xfId="0" applyNumberFormat="1" applyFont="1" applyFill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4" fontId="5" fillId="3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1" fontId="5" fillId="0" borderId="9" xfId="0" applyNumberFormat="1" applyFont="1" applyFill="1" applyBorder="1" applyAlignment="1">
      <alignment horizontal="center" vertical="top" wrapText="1"/>
    </xf>
    <xf numFmtId="1" fontId="5" fillId="0" borderId="14" xfId="0" applyNumberFormat="1" applyFont="1" applyFill="1" applyBorder="1" applyAlignment="1">
      <alignment horizontal="center" vertical="top" wrapText="1"/>
    </xf>
    <xf numFmtId="1" fontId="5" fillId="0" borderId="10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60" zoomScaleNormal="70" workbookViewId="0">
      <selection activeCell="G22" sqref="G22"/>
    </sheetView>
  </sheetViews>
  <sheetFormatPr defaultColWidth="9.140625" defaultRowHeight="15.75" x14ac:dyDescent="0.25"/>
  <cols>
    <col min="1" max="1" width="10.7109375" style="74" customWidth="1"/>
    <col min="2" max="2" width="40.140625" style="75" customWidth="1"/>
    <col min="3" max="3" width="21.28515625" style="76" customWidth="1"/>
    <col min="4" max="4" width="12" style="75" customWidth="1"/>
    <col min="5" max="5" width="12.42578125" style="75" customWidth="1"/>
    <col min="6" max="10" width="10" style="75" customWidth="1"/>
    <col min="11" max="11" width="17.85546875" style="75" customWidth="1"/>
    <col min="12" max="12" width="29.42578125" style="75" customWidth="1"/>
    <col min="13" max="16384" width="9.140625" style="78"/>
  </cols>
  <sheetData>
    <row r="1" spans="1:12" x14ac:dyDescent="0.25">
      <c r="L1" s="77" t="s">
        <v>212</v>
      </c>
    </row>
    <row r="2" spans="1:12" x14ac:dyDescent="0.25">
      <c r="L2" s="77"/>
    </row>
    <row r="3" spans="1:12" x14ac:dyDescent="0.25">
      <c r="L3" s="77" t="s">
        <v>99</v>
      </c>
    </row>
    <row r="4" spans="1:12" x14ac:dyDescent="0.25">
      <c r="L4" s="77"/>
    </row>
    <row r="5" spans="1:12" x14ac:dyDescent="0.25">
      <c r="L5" s="79"/>
    </row>
    <row r="6" spans="1:12" x14ac:dyDescent="0.25">
      <c r="L6" s="79"/>
    </row>
    <row r="7" spans="1:12" x14ac:dyDescent="0.25">
      <c r="L7" s="80"/>
    </row>
    <row r="8" spans="1:12" x14ac:dyDescent="0.25">
      <c r="L8" s="80"/>
    </row>
    <row r="9" spans="1:12" x14ac:dyDescent="0.25">
      <c r="L9" s="77"/>
    </row>
    <row r="10" spans="1:12" s="81" customFormat="1" ht="18.75" x14ac:dyDescent="0.2">
      <c r="A10" s="136" t="s">
        <v>213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s="81" customFormat="1" ht="18.75" x14ac:dyDescent="0.2">
      <c r="A11" s="136" t="s">
        <v>214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</row>
    <row r="12" spans="1:12" ht="16.5" thickBot="1" x14ac:dyDescent="0.3"/>
    <row r="13" spans="1:12" x14ac:dyDescent="0.2">
      <c r="A13" s="137" t="s">
        <v>207</v>
      </c>
      <c r="B13" s="139" t="s">
        <v>215</v>
      </c>
      <c r="C13" s="139" t="s">
        <v>216</v>
      </c>
      <c r="D13" s="139" t="s">
        <v>217</v>
      </c>
      <c r="E13" s="139" t="s">
        <v>218</v>
      </c>
      <c r="F13" s="139" t="s">
        <v>219</v>
      </c>
      <c r="G13" s="139"/>
      <c r="H13" s="139"/>
      <c r="I13" s="139"/>
      <c r="J13" s="139"/>
      <c r="K13" s="141" t="s">
        <v>220</v>
      </c>
      <c r="L13" s="143" t="s">
        <v>221</v>
      </c>
    </row>
    <row r="14" spans="1:12" ht="15" x14ac:dyDescent="0.2">
      <c r="A14" s="138"/>
      <c r="B14" s="140"/>
      <c r="C14" s="140"/>
      <c r="D14" s="140"/>
      <c r="E14" s="140"/>
      <c r="F14" s="246" t="s">
        <v>205</v>
      </c>
      <c r="G14" s="246" t="s">
        <v>206</v>
      </c>
      <c r="H14" s="246" t="s">
        <v>281</v>
      </c>
      <c r="I14" s="246" t="s">
        <v>282</v>
      </c>
      <c r="J14" s="246" t="s">
        <v>283</v>
      </c>
      <c r="K14" s="142"/>
      <c r="L14" s="144"/>
    </row>
    <row r="15" spans="1:12" x14ac:dyDescent="0.2">
      <c r="A15" s="82"/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  <c r="H15" s="118">
        <v>8</v>
      </c>
      <c r="I15" s="118">
        <v>9</v>
      </c>
      <c r="J15" s="118">
        <v>10</v>
      </c>
      <c r="K15" s="118">
        <v>11</v>
      </c>
      <c r="L15" s="119">
        <v>12</v>
      </c>
    </row>
    <row r="16" spans="1:12" x14ac:dyDescent="0.2">
      <c r="A16" s="125" t="s">
        <v>222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7"/>
    </row>
    <row r="17" spans="1:12" ht="76.5" x14ac:dyDescent="0.2">
      <c r="A17" s="82">
        <v>1</v>
      </c>
      <c r="B17" s="88" t="s">
        <v>223</v>
      </c>
      <c r="C17" s="89" t="s">
        <v>224</v>
      </c>
      <c r="D17" s="90" t="s">
        <v>225</v>
      </c>
      <c r="E17" s="116" t="s">
        <v>29</v>
      </c>
      <c r="F17" s="116" t="s">
        <v>29</v>
      </c>
      <c r="G17" s="116" t="s">
        <v>29</v>
      </c>
      <c r="H17" s="116" t="s">
        <v>29</v>
      </c>
      <c r="I17" s="116" t="s">
        <v>29</v>
      </c>
      <c r="J17" s="116" t="s">
        <v>29</v>
      </c>
      <c r="K17" s="128" t="s">
        <v>226</v>
      </c>
      <c r="L17" s="100" t="s">
        <v>227</v>
      </c>
    </row>
    <row r="18" spans="1:12" ht="76.5" x14ac:dyDescent="0.2">
      <c r="A18" s="82">
        <v>2</v>
      </c>
      <c r="B18" s="88" t="s">
        <v>228</v>
      </c>
      <c r="C18" s="89" t="s">
        <v>224</v>
      </c>
      <c r="D18" s="90" t="s">
        <v>225</v>
      </c>
      <c r="E18" s="116" t="s">
        <v>98</v>
      </c>
      <c r="F18" s="116" t="s">
        <v>29</v>
      </c>
      <c r="G18" s="116" t="s">
        <v>29</v>
      </c>
      <c r="H18" s="116" t="s">
        <v>29</v>
      </c>
      <c r="I18" s="116" t="s">
        <v>29</v>
      </c>
      <c r="J18" s="116" t="s">
        <v>29</v>
      </c>
      <c r="K18" s="129"/>
      <c r="L18" s="100" t="s">
        <v>229</v>
      </c>
    </row>
    <row r="19" spans="1:12" ht="47.25" x14ac:dyDescent="0.2">
      <c r="A19" s="82">
        <v>3</v>
      </c>
      <c r="B19" s="88" t="s">
        <v>230</v>
      </c>
      <c r="C19" s="89" t="s">
        <v>231</v>
      </c>
      <c r="D19" s="90" t="s">
        <v>225</v>
      </c>
      <c r="E19" s="116" t="s">
        <v>29</v>
      </c>
      <c r="F19" s="90">
        <v>3</v>
      </c>
      <c r="G19" s="90">
        <v>0</v>
      </c>
      <c r="H19" s="116" t="s">
        <v>29</v>
      </c>
      <c r="I19" s="116" t="s">
        <v>29</v>
      </c>
      <c r="J19" s="116" t="s">
        <v>29</v>
      </c>
      <c r="K19" s="129"/>
      <c r="L19" s="101" t="s">
        <v>232</v>
      </c>
    </row>
    <row r="20" spans="1:12" ht="47.25" x14ac:dyDescent="0.25">
      <c r="A20" s="82">
        <v>4</v>
      </c>
      <c r="B20" s="88" t="s">
        <v>233</v>
      </c>
      <c r="C20" s="89" t="s">
        <v>231</v>
      </c>
      <c r="D20" s="90" t="s">
        <v>225</v>
      </c>
      <c r="E20" s="116" t="s">
        <v>211</v>
      </c>
      <c r="F20" s="90">
        <v>0</v>
      </c>
      <c r="G20" s="90">
        <v>0</v>
      </c>
      <c r="H20" s="116" t="s">
        <v>29</v>
      </c>
      <c r="I20" s="116" t="s">
        <v>29</v>
      </c>
      <c r="J20" s="116" t="s">
        <v>29</v>
      </c>
      <c r="K20" s="129"/>
      <c r="L20" s="102" t="s">
        <v>234</v>
      </c>
    </row>
    <row r="21" spans="1:12" ht="78.75" x14ac:dyDescent="0.2">
      <c r="A21" s="82">
        <v>5</v>
      </c>
      <c r="B21" s="88" t="s">
        <v>235</v>
      </c>
      <c r="C21" s="89" t="s">
        <v>224</v>
      </c>
      <c r="D21" s="90" t="s">
        <v>225</v>
      </c>
      <c r="E21" s="116" t="s">
        <v>29</v>
      </c>
      <c r="F21" s="90">
        <v>0</v>
      </c>
      <c r="G21" s="90">
        <v>0</v>
      </c>
      <c r="H21" s="116" t="s">
        <v>29</v>
      </c>
      <c r="I21" s="116" t="s">
        <v>29</v>
      </c>
      <c r="J21" s="116" t="s">
        <v>29</v>
      </c>
      <c r="K21" s="129"/>
      <c r="L21" s="101" t="s">
        <v>236</v>
      </c>
    </row>
    <row r="22" spans="1:12" ht="142.5" thickBot="1" x14ac:dyDescent="0.25">
      <c r="A22" s="103">
        <v>6</v>
      </c>
      <c r="B22" s="104" t="s">
        <v>238</v>
      </c>
      <c r="C22" s="105" t="s">
        <v>239</v>
      </c>
      <c r="D22" s="106" t="s">
        <v>237</v>
      </c>
      <c r="E22" s="107" t="s">
        <v>293</v>
      </c>
      <c r="F22" s="106">
        <v>30</v>
      </c>
      <c r="G22" s="106">
        <v>30</v>
      </c>
      <c r="H22" s="107" t="s">
        <v>293</v>
      </c>
      <c r="I22" s="107" t="s">
        <v>293</v>
      </c>
      <c r="J22" s="107" t="s">
        <v>293</v>
      </c>
      <c r="K22" s="130"/>
      <c r="L22" s="108" t="s">
        <v>240</v>
      </c>
    </row>
    <row r="23" spans="1:12" ht="16.5" thickBot="1" x14ac:dyDescent="0.25">
      <c r="A23" s="131" t="s">
        <v>241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3"/>
    </row>
    <row r="24" spans="1:12" ht="31.5" x14ac:dyDescent="0.2">
      <c r="A24" s="83">
        <v>1</v>
      </c>
      <c r="B24" s="84" t="s">
        <v>242</v>
      </c>
      <c r="C24" s="85" t="s">
        <v>231</v>
      </c>
      <c r="D24" s="86" t="s">
        <v>225</v>
      </c>
      <c r="E24" s="87">
        <v>22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134" t="s">
        <v>226</v>
      </c>
      <c r="L24" s="109" t="s">
        <v>243</v>
      </c>
    </row>
    <row r="25" spans="1:12" ht="94.5" x14ac:dyDescent="0.2">
      <c r="A25" s="82">
        <v>2</v>
      </c>
      <c r="B25" s="88" t="s">
        <v>244</v>
      </c>
      <c r="C25" s="89" t="s">
        <v>231</v>
      </c>
      <c r="D25" s="90" t="s">
        <v>245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135"/>
      <c r="L25" s="101" t="s">
        <v>246</v>
      </c>
    </row>
    <row r="26" spans="1:12" ht="31.5" x14ac:dyDescent="0.2">
      <c r="A26" s="82">
        <v>3</v>
      </c>
      <c r="B26" s="88" t="s">
        <v>247</v>
      </c>
      <c r="C26" s="89" t="s">
        <v>231</v>
      </c>
      <c r="D26" s="90" t="s">
        <v>225</v>
      </c>
      <c r="E26" s="90">
        <v>6</v>
      </c>
      <c r="F26" s="90">
        <v>6</v>
      </c>
      <c r="G26" s="90">
        <v>6</v>
      </c>
      <c r="H26" s="90">
        <v>6</v>
      </c>
      <c r="I26" s="90">
        <v>6</v>
      </c>
      <c r="J26" s="90">
        <v>6</v>
      </c>
      <c r="K26" s="135"/>
      <c r="L26" s="101" t="s">
        <v>248</v>
      </c>
    </row>
    <row r="27" spans="1:12" ht="25.5" x14ac:dyDescent="0.2">
      <c r="A27" s="82">
        <v>4</v>
      </c>
      <c r="B27" s="88" t="s">
        <v>249</v>
      </c>
      <c r="C27" s="89" t="s">
        <v>250</v>
      </c>
      <c r="D27" s="90" t="s">
        <v>225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135"/>
      <c r="L27" s="101" t="s">
        <v>251</v>
      </c>
    </row>
    <row r="28" spans="1:12" ht="47.25" x14ac:dyDescent="0.2">
      <c r="A28" s="117">
        <v>5</v>
      </c>
      <c r="B28" s="88" t="s">
        <v>252</v>
      </c>
      <c r="C28" s="89" t="s">
        <v>250</v>
      </c>
      <c r="D28" s="90" t="s">
        <v>253</v>
      </c>
      <c r="E28" s="90">
        <v>2378.3000000000002</v>
      </c>
      <c r="F28" s="90">
        <v>2378.3000000000002</v>
      </c>
      <c r="G28" s="90">
        <v>2378.3000000000002</v>
      </c>
      <c r="H28" s="90">
        <v>2378.3000000000002</v>
      </c>
      <c r="I28" s="90">
        <v>2378.3000000000002</v>
      </c>
      <c r="J28" s="90">
        <v>2378.3000000000002</v>
      </c>
      <c r="K28" s="135"/>
      <c r="L28" s="101" t="s">
        <v>254</v>
      </c>
    </row>
    <row r="29" spans="1:12" ht="47.25" x14ac:dyDescent="0.2">
      <c r="A29" s="82">
        <v>6</v>
      </c>
      <c r="B29" s="92" t="s">
        <v>255</v>
      </c>
      <c r="C29" s="89" t="s">
        <v>256</v>
      </c>
      <c r="D29" s="90" t="s">
        <v>225</v>
      </c>
      <c r="E29" s="90">
        <v>163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135"/>
      <c r="L29" s="101" t="s">
        <v>257</v>
      </c>
    </row>
    <row r="30" spans="1:12" ht="63" x14ac:dyDescent="0.2">
      <c r="A30" s="117">
        <v>7</v>
      </c>
      <c r="B30" s="88" t="s">
        <v>258</v>
      </c>
      <c r="C30" s="89" t="s">
        <v>256</v>
      </c>
      <c r="D30" s="90" t="s">
        <v>225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135"/>
      <c r="L30" s="101" t="s">
        <v>259</v>
      </c>
    </row>
    <row r="31" spans="1:12" ht="63" x14ac:dyDescent="0.2">
      <c r="A31" s="82">
        <v>8</v>
      </c>
      <c r="B31" s="88" t="s">
        <v>260</v>
      </c>
      <c r="C31" s="89" t="s">
        <v>256</v>
      </c>
      <c r="D31" s="90" t="s">
        <v>261</v>
      </c>
      <c r="E31" s="93">
        <v>3319.33</v>
      </c>
      <c r="F31" s="93">
        <v>3319.33</v>
      </c>
      <c r="G31" s="93">
        <v>3319.33</v>
      </c>
      <c r="H31" s="93">
        <v>3319.33</v>
      </c>
      <c r="I31" s="93">
        <v>3319.33</v>
      </c>
      <c r="J31" s="93">
        <v>3319.33</v>
      </c>
      <c r="K31" s="135"/>
      <c r="L31" s="101" t="s">
        <v>262</v>
      </c>
    </row>
    <row r="32" spans="1:12" ht="25.5" x14ac:dyDescent="0.2">
      <c r="A32" s="117">
        <v>9</v>
      </c>
      <c r="B32" s="88" t="s">
        <v>263</v>
      </c>
      <c r="C32" s="89" t="s">
        <v>231</v>
      </c>
      <c r="D32" s="90" t="s">
        <v>225</v>
      </c>
      <c r="E32" s="90">
        <v>13</v>
      </c>
      <c r="F32" s="90">
        <v>3</v>
      </c>
      <c r="G32" s="90">
        <v>1</v>
      </c>
      <c r="H32" s="90">
        <v>13</v>
      </c>
      <c r="I32" s="90">
        <v>0</v>
      </c>
      <c r="J32" s="90">
        <v>0</v>
      </c>
      <c r="K32" s="135"/>
      <c r="L32" s="101" t="s">
        <v>264</v>
      </c>
    </row>
    <row r="33" spans="1:12" ht="31.5" x14ac:dyDescent="0.2">
      <c r="A33" s="82">
        <v>10</v>
      </c>
      <c r="B33" s="88" t="s">
        <v>265</v>
      </c>
      <c r="C33" s="89" t="s">
        <v>250</v>
      </c>
      <c r="D33" s="90" t="s">
        <v>225</v>
      </c>
      <c r="E33" s="91">
        <v>900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135"/>
      <c r="L33" s="101" t="s">
        <v>266</v>
      </c>
    </row>
    <row r="34" spans="1:12" ht="31.5" x14ac:dyDescent="0.2">
      <c r="A34" s="117">
        <v>11</v>
      </c>
      <c r="B34" s="88" t="s">
        <v>267</v>
      </c>
      <c r="C34" s="89" t="s">
        <v>250</v>
      </c>
      <c r="D34" s="90" t="s">
        <v>225</v>
      </c>
      <c r="E34" s="91">
        <v>58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135"/>
      <c r="L34" s="101" t="s">
        <v>268</v>
      </c>
    </row>
    <row r="35" spans="1:12" ht="47.25" x14ac:dyDescent="0.2">
      <c r="A35" s="82">
        <v>12</v>
      </c>
      <c r="B35" s="88" t="s">
        <v>269</v>
      </c>
      <c r="C35" s="89" t="s">
        <v>270</v>
      </c>
      <c r="D35" s="90" t="s">
        <v>225</v>
      </c>
      <c r="E35" s="94">
        <v>1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35"/>
      <c r="L35" s="101" t="s">
        <v>271</v>
      </c>
    </row>
    <row r="36" spans="1:12" ht="38.25" x14ac:dyDescent="0.2">
      <c r="A36" s="82">
        <v>13</v>
      </c>
      <c r="B36" s="88" t="s">
        <v>272</v>
      </c>
      <c r="C36" s="89" t="s">
        <v>270</v>
      </c>
      <c r="D36" s="90" t="s">
        <v>225</v>
      </c>
      <c r="E36" s="94">
        <v>11</v>
      </c>
      <c r="F36" s="94">
        <v>11</v>
      </c>
      <c r="G36" s="94">
        <v>11</v>
      </c>
      <c r="H36" s="94">
        <v>11</v>
      </c>
      <c r="I36" s="94">
        <v>0</v>
      </c>
      <c r="J36" s="94">
        <v>0</v>
      </c>
      <c r="K36" s="128"/>
      <c r="L36" s="101" t="s">
        <v>273</v>
      </c>
    </row>
    <row r="37" spans="1:12" ht="63.75" x14ac:dyDescent="0.2">
      <c r="A37" s="95">
        <v>14</v>
      </c>
      <c r="B37" s="96" t="s">
        <v>274</v>
      </c>
      <c r="C37" s="97" t="s">
        <v>275</v>
      </c>
      <c r="D37" s="98" t="s">
        <v>225</v>
      </c>
      <c r="E37" s="99">
        <v>2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128"/>
      <c r="L37" s="110" t="s">
        <v>276</v>
      </c>
    </row>
    <row r="38" spans="1:12" ht="63" x14ac:dyDescent="0.25">
      <c r="A38" s="94">
        <v>15</v>
      </c>
      <c r="B38" s="88" t="s">
        <v>184</v>
      </c>
      <c r="C38" s="89" t="s">
        <v>270</v>
      </c>
      <c r="D38" s="90" t="s">
        <v>225</v>
      </c>
      <c r="E38" s="94">
        <v>1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111"/>
      <c r="L38" s="101" t="s">
        <v>277</v>
      </c>
    </row>
  </sheetData>
  <mergeCells count="14">
    <mergeCell ref="K24:K37"/>
    <mergeCell ref="A16:L16"/>
    <mergeCell ref="A10:L10"/>
    <mergeCell ref="A11:L11"/>
    <mergeCell ref="A13:A14"/>
    <mergeCell ref="B13:B14"/>
    <mergeCell ref="C13:C14"/>
    <mergeCell ref="D13:D14"/>
    <mergeCell ref="E13:E14"/>
    <mergeCell ref="F13:J13"/>
    <mergeCell ref="K13:K14"/>
    <mergeCell ref="L13:L14"/>
    <mergeCell ref="K17:K22"/>
    <mergeCell ref="A23:L23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view="pageBreakPreview" zoomScale="90" zoomScaleNormal="100" zoomScaleSheetLayoutView="90" workbookViewId="0">
      <selection activeCell="P8" sqref="P8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7" customWidth="1"/>
    <col min="7" max="7" width="7.85546875" style="37" bestFit="1" customWidth="1"/>
    <col min="8" max="8" width="8.28515625" style="37" bestFit="1" customWidth="1"/>
    <col min="9" max="9" width="10.42578125" style="37" bestFit="1" customWidth="1"/>
    <col min="10" max="10" width="8.5703125" style="37" bestFit="1" customWidth="1"/>
    <col min="11" max="11" width="9.5703125" style="37" bestFit="1" customWidth="1"/>
    <col min="12" max="13" width="14.5703125" style="36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9.85546875" style="9" bestFit="1" customWidth="1"/>
    <col min="20" max="20" width="12.5703125" style="9" customWidth="1"/>
    <col min="21" max="16384" width="9.140625" style="9"/>
  </cols>
  <sheetData>
    <row r="1" spans="1:16" s="5" customFormat="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P1" s="4" t="s">
        <v>279</v>
      </c>
    </row>
    <row r="2" spans="1:16" s="5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P2" s="4"/>
    </row>
    <row r="3" spans="1:16" s="5" customFormat="1" ht="15.7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P3" s="4" t="s">
        <v>185</v>
      </c>
    </row>
    <row r="4" spans="1:16" s="5" customFormat="1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P4" s="4"/>
    </row>
    <row r="5" spans="1:16" s="5" customFormat="1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P5" s="6"/>
    </row>
    <row r="6" spans="1:16" s="5" customFormat="1" ht="15.7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P6" s="6"/>
    </row>
    <row r="7" spans="1:16" s="5" customFormat="1" ht="15.7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P7" s="7"/>
    </row>
    <row r="8" spans="1:16" s="5" customFormat="1" ht="15.7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P8" s="7"/>
    </row>
    <row r="9" spans="1:16" s="5" customFormat="1" ht="15.75" customHeight="1" x14ac:dyDescent="0.2">
      <c r="A9" s="210" t="s">
        <v>131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  <row r="10" spans="1:16" s="8" customFormat="1" ht="15.75" customHeight="1" x14ac:dyDescent="0.2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22.5" customHeight="1" x14ac:dyDescent="0.2">
      <c r="A11" s="210" t="s">
        <v>102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</row>
    <row r="12" spans="1:16" s="8" customFormat="1" ht="15.75" x14ac:dyDescent="0.2">
      <c r="A12" s="10"/>
      <c r="B12" s="10"/>
      <c r="C12" s="10"/>
      <c r="D12" s="10"/>
      <c r="E12" s="11"/>
      <c r="F12" s="12"/>
      <c r="G12" s="12"/>
      <c r="H12" s="12"/>
      <c r="I12" s="12"/>
      <c r="J12" s="12"/>
      <c r="K12" s="12"/>
      <c r="L12" s="11"/>
      <c r="M12" s="11"/>
      <c r="N12" s="11"/>
      <c r="O12" s="11"/>
      <c r="P12" s="11"/>
    </row>
    <row r="13" spans="1:16" ht="18" customHeight="1" x14ac:dyDescent="0.2">
      <c r="A13" s="196" t="s">
        <v>3</v>
      </c>
      <c r="B13" s="196" t="s">
        <v>13</v>
      </c>
      <c r="C13" s="196" t="s">
        <v>14</v>
      </c>
      <c r="D13" s="196" t="s">
        <v>6</v>
      </c>
      <c r="E13" s="212" t="s">
        <v>21</v>
      </c>
      <c r="F13" s="214" t="s">
        <v>15</v>
      </c>
      <c r="G13" s="222" t="s">
        <v>7</v>
      </c>
      <c r="H13" s="223"/>
      <c r="I13" s="223"/>
      <c r="J13" s="223"/>
      <c r="K13" s="223"/>
      <c r="L13" s="223"/>
      <c r="M13" s="223"/>
      <c r="N13" s="223"/>
      <c r="O13" s="224"/>
      <c r="P13" s="214" t="s">
        <v>9</v>
      </c>
    </row>
    <row r="14" spans="1:16" ht="42" customHeight="1" x14ac:dyDescent="0.2">
      <c r="A14" s="198"/>
      <c r="B14" s="198"/>
      <c r="C14" s="198"/>
      <c r="D14" s="198"/>
      <c r="E14" s="213"/>
      <c r="F14" s="215"/>
      <c r="G14" s="173" t="s">
        <v>31</v>
      </c>
      <c r="H14" s="174"/>
      <c r="I14" s="174"/>
      <c r="J14" s="174"/>
      <c r="K14" s="175"/>
      <c r="L14" s="112" t="s">
        <v>206</v>
      </c>
      <c r="M14" s="113" t="s">
        <v>281</v>
      </c>
      <c r="N14" s="112" t="s">
        <v>285</v>
      </c>
      <c r="O14" s="112" t="s">
        <v>286</v>
      </c>
      <c r="P14" s="215"/>
    </row>
    <row r="15" spans="1:16" ht="15" x14ac:dyDescent="0.2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5">
        <v>5</v>
      </c>
      <c r="G15" s="216">
        <v>8</v>
      </c>
      <c r="H15" s="217"/>
      <c r="I15" s="217"/>
      <c r="J15" s="217"/>
      <c r="K15" s="218"/>
      <c r="L15" s="15">
        <v>6</v>
      </c>
      <c r="M15" s="55">
        <v>7</v>
      </c>
      <c r="N15" s="15">
        <v>9</v>
      </c>
      <c r="O15" s="15">
        <v>10</v>
      </c>
      <c r="P15" s="15">
        <v>11</v>
      </c>
    </row>
    <row r="16" spans="1:16" ht="18" customHeight="1" x14ac:dyDescent="0.2">
      <c r="A16" s="199" t="s">
        <v>4</v>
      </c>
      <c r="B16" s="219" t="s">
        <v>33</v>
      </c>
      <c r="C16" s="166" t="s">
        <v>284</v>
      </c>
      <c r="D16" s="16" t="s">
        <v>2</v>
      </c>
      <c r="E16" s="17">
        <f>SUM(E17:E20)</f>
        <v>0</v>
      </c>
      <c r="F16" s="17">
        <f>SUM(L16:O16)</f>
        <v>0</v>
      </c>
      <c r="G16" s="182">
        <f>SUM(G17:K20)</f>
        <v>0</v>
      </c>
      <c r="H16" s="183"/>
      <c r="I16" s="183"/>
      <c r="J16" s="183"/>
      <c r="K16" s="184"/>
      <c r="L16" s="17">
        <f>SUM(L17:L20)</f>
        <v>0</v>
      </c>
      <c r="M16" s="17">
        <f>SUM(M17:M20)</f>
        <v>0</v>
      </c>
      <c r="N16" s="17">
        <f>SUM(N17:N20)</f>
        <v>0</v>
      </c>
      <c r="O16" s="17">
        <f>SUM(O17:O20)</f>
        <v>0</v>
      </c>
      <c r="P16" s="179"/>
    </row>
    <row r="17" spans="1:16" ht="21" customHeight="1" x14ac:dyDescent="0.2">
      <c r="A17" s="200"/>
      <c r="B17" s="220"/>
      <c r="C17" s="167"/>
      <c r="D17" s="16" t="s">
        <v>1</v>
      </c>
      <c r="E17" s="17">
        <f>E22+E30+E38+E46</f>
        <v>0</v>
      </c>
      <c r="F17" s="17">
        <f>SUM(L17:O17)</f>
        <v>0</v>
      </c>
      <c r="G17" s="182">
        <f>G22+K38+K46+G30</f>
        <v>0</v>
      </c>
      <c r="H17" s="183"/>
      <c r="I17" s="183"/>
      <c r="J17" s="183"/>
      <c r="K17" s="184"/>
      <c r="L17" s="17">
        <f>L22+L38+L46</f>
        <v>0</v>
      </c>
      <c r="M17" s="17">
        <f>M22+M38+M46</f>
        <v>0</v>
      </c>
      <c r="N17" s="17">
        <f>N22+N38+N46</f>
        <v>0</v>
      </c>
      <c r="O17" s="17">
        <f>O22+O38+O46</f>
        <v>0</v>
      </c>
      <c r="P17" s="180"/>
    </row>
    <row r="18" spans="1:16" ht="28.5" x14ac:dyDescent="0.2">
      <c r="A18" s="200"/>
      <c r="B18" s="220"/>
      <c r="C18" s="167"/>
      <c r="D18" s="16" t="s">
        <v>5</v>
      </c>
      <c r="E18" s="17">
        <f>E39+E23+E31+E47</f>
        <v>0</v>
      </c>
      <c r="F18" s="17">
        <f>SUM(L18:O18)</f>
        <v>0</v>
      </c>
      <c r="G18" s="182">
        <f>G23+G39+G47+G31</f>
        <v>0</v>
      </c>
      <c r="H18" s="183"/>
      <c r="I18" s="183"/>
      <c r="J18" s="183"/>
      <c r="K18" s="184"/>
      <c r="L18" s="17">
        <f t="shared" ref="L18:N19" si="0">L23+L39+L47+L31</f>
        <v>0</v>
      </c>
      <c r="M18" s="17">
        <f t="shared" si="0"/>
        <v>0</v>
      </c>
      <c r="N18" s="17">
        <f t="shared" si="0"/>
        <v>0</v>
      </c>
      <c r="O18" s="17">
        <f t="shared" ref="N18:O20" si="1">O23+O39+O47</f>
        <v>0</v>
      </c>
      <c r="P18" s="180"/>
    </row>
    <row r="19" spans="1:16" ht="28.5" x14ac:dyDescent="0.2">
      <c r="A19" s="200"/>
      <c r="B19" s="220"/>
      <c r="C19" s="167"/>
      <c r="D19" s="16" t="s">
        <v>12</v>
      </c>
      <c r="E19" s="17">
        <f>E40+E24+E32+E48</f>
        <v>0</v>
      </c>
      <c r="F19" s="17">
        <f>SUM(L19:O19)</f>
        <v>0</v>
      </c>
      <c r="G19" s="182">
        <f>G24+G40+G48+G32</f>
        <v>0</v>
      </c>
      <c r="H19" s="183"/>
      <c r="I19" s="183"/>
      <c r="J19" s="183"/>
      <c r="K19" s="184"/>
      <c r="L19" s="17">
        <f t="shared" si="0"/>
        <v>0</v>
      </c>
      <c r="M19" s="17">
        <f t="shared" si="0"/>
        <v>0</v>
      </c>
      <c r="N19" s="17">
        <f t="shared" si="0"/>
        <v>0</v>
      </c>
      <c r="O19" s="17">
        <f t="shared" si="1"/>
        <v>0</v>
      </c>
      <c r="P19" s="180"/>
    </row>
    <row r="20" spans="1:16" ht="15.75" customHeight="1" x14ac:dyDescent="0.2">
      <c r="A20" s="201"/>
      <c r="B20" s="221"/>
      <c r="C20" s="168"/>
      <c r="D20" s="16" t="s">
        <v>18</v>
      </c>
      <c r="E20" s="17">
        <f>E41</f>
        <v>0</v>
      </c>
      <c r="F20" s="17">
        <f>SUM(G20:O20)</f>
        <v>0</v>
      </c>
      <c r="G20" s="182">
        <f>G25+K41+K49</f>
        <v>0</v>
      </c>
      <c r="H20" s="183"/>
      <c r="I20" s="183"/>
      <c r="J20" s="183"/>
      <c r="K20" s="184"/>
      <c r="L20" s="17">
        <f>L25+L41+L49</f>
        <v>0</v>
      </c>
      <c r="M20" s="17">
        <f>M25+M41+M49</f>
        <v>0</v>
      </c>
      <c r="N20" s="17">
        <f t="shared" si="1"/>
        <v>0</v>
      </c>
      <c r="O20" s="17">
        <f t="shared" si="1"/>
        <v>0</v>
      </c>
      <c r="P20" s="181"/>
    </row>
    <row r="21" spans="1:16" ht="15" customHeight="1" x14ac:dyDescent="0.2">
      <c r="A21" s="199" t="s">
        <v>10</v>
      </c>
      <c r="B21" s="157" t="s">
        <v>58</v>
      </c>
      <c r="C21" s="160" t="s">
        <v>284</v>
      </c>
      <c r="D21" s="19" t="s">
        <v>2</v>
      </c>
      <c r="E21" s="20">
        <v>0</v>
      </c>
      <c r="F21" s="56">
        <f>SUM(F22:F25)</f>
        <v>0</v>
      </c>
      <c r="G21" s="173">
        <v>0</v>
      </c>
      <c r="H21" s="174"/>
      <c r="I21" s="174"/>
      <c r="J21" s="174"/>
      <c r="K21" s="175"/>
      <c r="L21" s="56">
        <v>0</v>
      </c>
      <c r="M21" s="53">
        <v>0</v>
      </c>
      <c r="N21" s="56">
        <f>SUM(N22:N25)</f>
        <v>0</v>
      </c>
      <c r="O21" s="56">
        <f>SUM(O22:O25)</f>
        <v>0</v>
      </c>
      <c r="P21" s="179" t="s">
        <v>190</v>
      </c>
    </row>
    <row r="22" spans="1:16" ht="15" x14ac:dyDescent="0.2">
      <c r="A22" s="200"/>
      <c r="B22" s="158"/>
      <c r="C22" s="161"/>
      <c r="D22" s="19" t="s">
        <v>1</v>
      </c>
      <c r="E22" s="20">
        <v>0</v>
      </c>
      <c r="F22" s="56">
        <f>SUM(L22:O22)</f>
        <v>0</v>
      </c>
      <c r="G22" s="173">
        <v>0</v>
      </c>
      <c r="H22" s="174"/>
      <c r="I22" s="174"/>
      <c r="J22" s="174"/>
      <c r="K22" s="175"/>
      <c r="L22" s="56">
        <v>0</v>
      </c>
      <c r="M22" s="53">
        <v>0</v>
      </c>
      <c r="N22" s="56">
        <v>0</v>
      </c>
      <c r="O22" s="56">
        <v>0</v>
      </c>
      <c r="P22" s="180"/>
    </row>
    <row r="23" spans="1:16" ht="30" x14ac:dyDescent="0.2">
      <c r="A23" s="200"/>
      <c r="B23" s="158"/>
      <c r="C23" s="161"/>
      <c r="D23" s="19" t="s">
        <v>5</v>
      </c>
      <c r="E23" s="20">
        <v>0</v>
      </c>
      <c r="F23" s="56">
        <f>SUM(L23:O23)</f>
        <v>0</v>
      </c>
      <c r="G23" s="173">
        <v>0</v>
      </c>
      <c r="H23" s="174"/>
      <c r="I23" s="174"/>
      <c r="J23" s="174"/>
      <c r="K23" s="175"/>
      <c r="L23" s="56">
        <v>0</v>
      </c>
      <c r="M23" s="53">
        <v>0</v>
      </c>
      <c r="N23" s="56">
        <v>0</v>
      </c>
      <c r="O23" s="56">
        <v>0</v>
      </c>
      <c r="P23" s="180"/>
    </row>
    <row r="24" spans="1:16" ht="30" x14ac:dyDescent="0.2">
      <c r="A24" s="200"/>
      <c r="B24" s="158"/>
      <c r="C24" s="161"/>
      <c r="D24" s="19" t="s">
        <v>12</v>
      </c>
      <c r="E24" s="20">
        <v>0</v>
      </c>
      <c r="F24" s="56">
        <f>SUM(L24:O24)</f>
        <v>0</v>
      </c>
      <c r="G24" s="173">
        <v>0</v>
      </c>
      <c r="H24" s="174"/>
      <c r="I24" s="174"/>
      <c r="J24" s="174"/>
      <c r="K24" s="175"/>
      <c r="L24" s="56">
        <v>0</v>
      </c>
      <c r="M24" s="53">
        <v>0</v>
      </c>
      <c r="N24" s="56">
        <v>0</v>
      </c>
      <c r="O24" s="56">
        <v>0</v>
      </c>
      <c r="P24" s="180"/>
    </row>
    <row r="25" spans="1:16" ht="15" x14ac:dyDescent="0.2">
      <c r="A25" s="200"/>
      <c r="B25" s="159"/>
      <c r="C25" s="162"/>
      <c r="D25" s="19" t="s">
        <v>18</v>
      </c>
      <c r="E25" s="20">
        <v>0</v>
      </c>
      <c r="F25" s="56">
        <f>SUM(G25:O25)</f>
        <v>0</v>
      </c>
      <c r="G25" s="207">
        <v>0</v>
      </c>
      <c r="H25" s="208"/>
      <c r="I25" s="208"/>
      <c r="J25" s="208"/>
      <c r="K25" s="209"/>
      <c r="L25" s="56">
        <f>G25</f>
        <v>0</v>
      </c>
      <c r="M25" s="54">
        <v>0</v>
      </c>
      <c r="N25" s="56">
        <v>0</v>
      </c>
      <c r="O25" s="56">
        <v>0</v>
      </c>
      <c r="P25" s="181"/>
    </row>
    <row r="26" spans="1:16" s="23" customFormat="1" ht="20.25" customHeight="1" x14ac:dyDescent="0.2">
      <c r="A26" s="200"/>
      <c r="B26" s="148" t="s">
        <v>133</v>
      </c>
      <c r="C26" s="151" t="s">
        <v>78</v>
      </c>
      <c r="D26" s="151" t="s">
        <v>89</v>
      </c>
      <c r="E26" s="22"/>
      <c r="F26" s="169" t="s">
        <v>0</v>
      </c>
      <c r="G26" s="185" t="s">
        <v>287</v>
      </c>
      <c r="H26" s="206" t="s">
        <v>116</v>
      </c>
      <c r="I26" s="206"/>
      <c r="J26" s="206"/>
      <c r="K26" s="206"/>
      <c r="L26" s="171" t="s">
        <v>32</v>
      </c>
      <c r="M26" s="171" t="s">
        <v>288</v>
      </c>
      <c r="N26" s="171" t="s">
        <v>285</v>
      </c>
      <c r="O26" s="171" t="s">
        <v>286</v>
      </c>
      <c r="P26" s="179"/>
    </row>
    <row r="27" spans="1:16" ht="25.5" customHeight="1" x14ac:dyDescent="0.2">
      <c r="A27" s="200"/>
      <c r="B27" s="149"/>
      <c r="C27" s="152"/>
      <c r="D27" s="152"/>
      <c r="E27" s="20"/>
      <c r="F27" s="170"/>
      <c r="G27" s="185"/>
      <c r="H27" s="52" t="s">
        <v>119</v>
      </c>
      <c r="I27" s="52" t="s">
        <v>120</v>
      </c>
      <c r="J27" s="52" t="s">
        <v>121</v>
      </c>
      <c r="K27" s="52" t="s">
        <v>117</v>
      </c>
      <c r="L27" s="172"/>
      <c r="M27" s="172"/>
      <c r="N27" s="172"/>
      <c r="O27" s="172"/>
      <c r="P27" s="180"/>
    </row>
    <row r="28" spans="1:16" ht="20.25" customHeight="1" x14ac:dyDescent="0.2">
      <c r="A28" s="201"/>
      <c r="B28" s="150"/>
      <c r="C28" s="153"/>
      <c r="D28" s="153"/>
      <c r="E28" s="20"/>
      <c r="F28" s="14" t="s">
        <v>22</v>
      </c>
      <c r="G28" s="50" t="s">
        <v>29</v>
      </c>
      <c r="H28" s="50">
        <v>0</v>
      </c>
      <c r="I28" s="50">
        <v>0</v>
      </c>
      <c r="J28" s="50">
        <v>0</v>
      </c>
      <c r="K28" s="50">
        <v>0</v>
      </c>
      <c r="L28" s="14">
        <v>1</v>
      </c>
      <c r="M28" s="50">
        <v>0</v>
      </c>
      <c r="N28" s="14">
        <v>0</v>
      </c>
      <c r="O28" s="14">
        <v>0</v>
      </c>
      <c r="P28" s="181"/>
    </row>
    <row r="29" spans="1:16" ht="15" customHeight="1" x14ac:dyDescent="0.2">
      <c r="A29" s="199" t="s">
        <v>16</v>
      </c>
      <c r="B29" s="157" t="s">
        <v>34</v>
      </c>
      <c r="C29" s="160" t="s">
        <v>284</v>
      </c>
      <c r="D29" s="19" t="s">
        <v>2</v>
      </c>
      <c r="E29" s="20">
        <v>0</v>
      </c>
      <c r="F29" s="56">
        <f>SUM(F30:F33)</f>
        <v>0</v>
      </c>
      <c r="G29" s="173">
        <f>SUM(G30:K33)</f>
        <v>0</v>
      </c>
      <c r="H29" s="174"/>
      <c r="I29" s="174"/>
      <c r="J29" s="174"/>
      <c r="K29" s="175"/>
      <c r="L29" s="22">
        <f>SUM(L30:L33)</f>
        <v>0</v>
      </c>
      <c r="M29" s="22">
        <f>SUM(M30:M33)</f>
        <v>0</v>
      </c>
      <c r="N29" s="20">
        <f>SUM(N30:N33)</f>
        <v>0</v>
      </c>
      <c r="O29" s="20">
        <f>SUM(O30:O33)</f>
        <v>0</v>
      </c>
      <c r="P29" s="179" t="s">
        <v>190</v>
      </c>
    </row>
    <row r="30" spans="1:16" ht="15" x14ac:dyDescent="0.2">
      <c r="A30" s="200"/>
      <c r="B30" s="158"/>
      <c r="C30" s="161"/>
      <c r="D30" s="19" t="s">
        <v>1</v>
      </c>
      <c r="E30" s="20">
        <v>0</v>
      </c>
      <c r="F30" s="56">
        <f>SUM(L30:O30)</f>
        <v>0</v>
      </c>
      <c r="G30" s="173">
        <v>0</v>
      </c>
      <c r="H30" s="174"/>
      <c r="I30" s="174"/>
      <c r="J30" s="174"/>
      <c r="K30" s="175"/>
      <c r="L30" s="56">
        <f>G30</f>
        <v>0</v>
      </c>
      <c r="M30" s="53">
        <v>0</v>
      </c>
      <c r="N30" s="20">
        <v>0</v>
      </c>
      <c r="O30" s="20">
        <v>0</v>
      </c>
      <c r="P30" s="180"/>
    </row>
    <row r="31" spans="1:16" ht="30" x14ac:dyDescent="0.2">
      <c r="A31" s="200"/>
      <c r="B31" s="158"/>
      <c r="C31" s="161"/>
      <c r="D31" s="19" t="s">
        <v>5</v>
      </c>
      <c r="E31" s="20">
        <v>0</v>
      </c>
      <c r="F31" s="56">
        <f>SUM(L31:O31)</f>
        <v>0</v>
      </c>
      <c r="G31" s="173">
        <v>0</v>
      </c>
      <c r="H31" s="174"/>
      <c r="I31" s="174"/>
      <c r="J31" s="174"/>
      <c r="K31" s="175"/>
      <c r="L31" s="56">
        <v>0</v>
      </c>
      <c r="M31" s="53">
        <v>0</v>
      </c>
      <c r="N31" s="20">
        <v>0</v>
      </c>
      <c r="O31" s="20">
        <v>0</v>
      </c>
      <c r="P31" s="180"/>
    </row>
    <row r="32" spans="1:16" ht="30" x14ac:dyDescent="0.2">
      <c r="A32" s="200"/>
      <c r="B32" s="158"/>
      <c r="C32" s="161"/>
      <c r="D32" s="19" t="s">
        <v>12</v>
      </c>
      <c r="E32" s="20">
        <v>0</v>
      </c>
      <c r="F32" s="56">
        <f>SUM(L32:O32)</f>
        <v>0</v>
      </c>
      <c r="G32" s="173">
        <v>0</v>
      </c>
      <c r="H32" s="174"/>
      <c r="I32" s="174"/>
      <c r="J32" s="174"/>
      <c r="K32" s="175"/>
      <c r="L32" s="56">
        <v>0</v>
      </c>
      <c r="M32" s="53">
        <v>0</v>
      </c>
      <c r="N32" s="20">
        <v>0</v>
      </c>
      <c r="O32" s="20">
        <v>0</v>
      </c>
      <c r="P32" s="180"/>
    </row>
    <row r="33" spans="1:17" ht="15" x14ac:dyDescent="0.2">
      <c r="A33" s="200"/>
      <c r="B33" s="159"/>
      <c r="C33" s="162"/>
      <c r="D33" s="19" t="s">
        <v>18</v>
      </c>
      <c r="E33" s="20">
        <v>0</v>
      </c>
      <c r="F33" s="56">
        <f>SUM(G33:O33)</f>
        <v>0</v>
      </c>
      <c r="G33" s="173">
        <v>0</v>
      </c>
      <c r="H33" s="174"/>
      <c r="I33" s="174"/>
      <c r="J33" s="174"/>
      <c r="K33" s="175"/>
      <c r="L33" s="56">
        <f>G33</f>
        <v>0</v>
      </c>
      <c r="M33" s="53">
        <v>0</v>
      </c>
      <c r="N33" s="20">
        <v>0</v>
      </c>
      <c r="O33" s="20">
        <v>0</v>
      </c>
      <c r="P33" s="181"/>
    </row>
    <row r="34" spans="1:17" s="23" customFormat="1" ht="21.75" customHeight="1" x14ac:dyDescent="0.2">
      <c r="A34" s="200"/>
      <c r="B34" s="148" t="s">
        <v>134</v>
      </c>
      <c r="C34" s="151" t="s">
        <v>78</v>
      </c>
      <c r="D34" s="151" t="s">
        <v>89</v>
      </c>
      <c r="E34" s="22"/>
      <c r="F34" s="169" t="s">
        <v>0</v>
      </c>
      <c r="G34" s="185" t="s">
        <v>287</v>
      </c>
      <c r="H34" s="206" t="s">
        <v>116</v>
      </c>
      <c r="I34" s="206"/>
      <c r="J34" s="206"/>
      <c r="K34" s="206"/>
      <c r="L34" s="171" t="s">
        <v>32</v>
      </c>
      <c r="M34" s="171" t="s">
        <v>288</v>
      </c>
      <c r="N34" s="171" t="s">
        <v>285</v>
      </c>
      <c r="O34" s="171" t="s">
        <v>286</v>
      </c>
      <c r="P34" s="169"/>
    </row>
    <row r="35" spans="1:17" ht="22.5" customHeight="1" x14ac:dyDescent="0.2">
      <c r="A35" s="200"/>
      <c r="B35" s="149"/>
      <c r="C35" s="152"/>
      <c r="D35" s="152"/>
      <c r="E35" s="20"/>
      <c r="F35" s="170"/>
      <c r="G35" s="185"/>
      <c r="H35" s="52" t="s">
        <v>119</v>
      </c>
      <c r="I35" s="52" t="s">
        <v>120</v>
      </c>
      <c r="J35" s="52" t="s">
        <v>121</v>
      </c>
      <c r="K35" s="52" t="s">
        <v>117</v>
      </c>
      <c r="L35" s="172"/>
      <c r="M35" s="172"/>
      <c r="N35" s="172"/>
      <c r="O35" s="172"/>
      <c r="P35" s="205"/>
    </row>
    <row r="36" spans="1:17" ht="21.75" customHeight="1" x14ac:dyDescent="0.2">
      <c r="A36" s="201"/>
      <c r="B36" s="150"/>
      <c r="C36" s="153"/>
      <c r="D36" s="153"/>
      <c r="E36" s="20"/>
      <c r="F36" s="14" t="s">
        <v>22</v>
      </c>
      <c r="G36" s="50" t="s">
        <v>29</v>
      </c>
      <c r="H36" s="50">
        <v>0</v>
      </c>
      <c r="I36" s="50">
        <v>0</v>
      </c>
      <c r="J36" s="50">
        <v>0</v>
      </c>
      <c r="K36" s="50">
        <v>0</v>
      </c>
      <c r="L36" s="14">
        <v>1</v>
      </c>
      <c r="M36" s="50">
        <v>0</v>
      </c>
      <c r="N36" s="14">
        <v>0</v>
      </c>
      <c r="O36" s="14">
        <v>0</v>
      </c>
      <c r="P36" s="170"/>
    </row>
    <row r="37" spans="1:17" ht="15" customHeight="1" x14ac:dyDescent="0.2">
      <c r="A37" s="199" t="s">
        <v>168</v>
      </c>
      <c r="B37" s="157" t="s">
        <v>36</v>
      </c>
      <c r="C37" s="160" t="s">
        <v>284</v>
      </c>
      <c r="D37" s="19" t="s">
        <v>2</v>
      </c>
      <c r="E37" s="20">
        <v>0</v>
      </c>
      <c r="F37" s="56">
        <f>SUM(F38:F41)</f>
        <v>0</v>
      </c>
      <c r="G37" s="173">
        <f>G38+G39+G40+G41</f>
        <v>0</v>
      </c>
      <c r="H37" s="174"/>
      <c r="I37" s="174"/>
      <c r="J37" s="174"/>
      <c r="K37" s="175"/>
      <c r="L37" s="56">
        <f>L38+L40+L39+L41</f>
        <v>0</v>
      </c>
      <c r="M37" s="56">
        <f>M38+M40+M39+M41</f>
        <v>0</v>
      </c>
      <c r="N37" s="20">
        <f>SUM(N38:N41)</f>
        <v>0</v>
      </c>
      <c r="O37" s="20">
        <f>SUM(O38:O41)</f>
        <v>0</v>
      </c>
      <c r="P37" s="179" t="s">
        <v>190</v>
      </c>
    </row>
    <row r="38" spans="1:17" ht="17.25" customHeight="1" x14ac:dyDescent="0.2">
      <c r="A38" s="200"/>
      <c r="B38" s="158"/>
      <c r="C38" s="161"/>
      <c r="D38" s="19" t="s">
        <v>1</v>
      </c>
      <c r="E38" s="20">
        <v>0</v>
      </c>
      <c r="F38" s="56">
        <f>SUM(L38:O38)</f>
        <v>0</v>
      </c>
      <c r="G38" s="173">
        <v>0</v>
      </c>
      <c r="H38" s="174"/>
      <c r="I38" s="174"/>
      <c r="J38" s="174"/>
      <c r="K38" s="175"/>
      <c r="L38" s="56">
        <f>G38</f>
        <v>0</v>
      </c>
      <c r="M38" s="53">
        <v>0</v>
      </c>
      <c r="N38" s="20">
        <v>0</v>
      </c>
      <c r="O38" s="20">
        <v>0</v>
      </c>
      <c r="P38" s="180"/>
    </row>
    <row r="39" spans="1:17" ht="30" x14ac:dyDescent="0.2">
      <c r="A39" s="200"/>
      <c r="B39" s="158"/>
      <c r="C39" s="161"/>
      <c r="D39" s="19" t="s">
        <v>5</v>
      </c>
      <c r="E39" s="20">
        <v>0</v>
      </c>
      <c r="F39" s="56">
        <f>SUM(L39:O39)</f>
        <v>0</v>
      </c>
      <c r="G39" s="173">
        <v>0</v>
      </c>
      <c r="H39" s="174"/>
      <c r="I39" s="174"/>
      <c r="J39" s="174"/>
      <c r="K39" s="175"/>
      <c r="L39" s="56">
        <v>0</v>
      </c>
      <c r="M39" s="53">
        <v>0</v>
      </c>
      <c r="N39" s="20">
        <v>0</v>
      </c>
      <c r="O39" s="20">
        <v>0</v>
      </c>
      <c r="P39" s="180"/>
      <c r="Q39" s="28"/>
    </row>
    <row r="40" spans="1:17" ht="30" customHeight="1" x14ac:dyDescent="0.2">
      <c r="A40" s="200"/>
      <c r="B40" s="158"/>
      <c r="C40" s="161"/>
      <c r="D40" s="19" t="s">
        <v>12</v>
      </c>
      <c r="E40" s="20">
        <v>0</v>
      </c>
      <c r="F40" s="56">
        <f>SUM(L40:O40)</f>
        <v>0</v>
      </c>
      <c r="G40" s="173">
        <v>0</v>
      </c>
      <c r="H40" s="174"/>
      <c r="I40" s="174"/>
      <c r="J40" s="174"/>
      <c r="K40" s="175"/>
      <c r="L40" s="56">
        <v>0</v>
      </c>
      <c r="M40" s="53">
        <v>0</v>
      </c>
      <c r="N40" s="20">
        <v>0</v>
      </c>
      <c r="O40" s="20">
        <v>0</v>
      </c>
      <c r="P40" s="180"/>
      <c r="Q40" s="29"/>
    </row>
    <row r="41" spans="1:17" ht="15" x14ac:dyDescent="0.2">
      <c r="A41" s="200"/>
      <c r="B41" s="159"/>
      <c r="C41" s="162"/>
      <c r="D41" s="19" t="s">
        <v>18</v>
      </c>
      <c r="E41" s="20">
        <v>0</v>
      </c>
      <c r="F41" s="56">
        <f>SUM(G41:O41)</f>
        <v>0</v>
      </c>
      <c r="G41" s="173">
        <v>0</v>
      </c>
      <c r="H41" s="174"/>
      <c r="I41" s="174"/>
      <c r="J41" s="174"/>
      <c r="K41" s="175"/>
      <c r="L41" s="56">
        <f>G41</f>
        <v>0</v>
      </c>
      <c r="M41" s="53"/>
      <c r="N41" s="20">
        <v>0</v>
      </c>
      <c r="O41" s="20">
        <v>0</v>
      </c>
      <c r="P41" s="181"/>
    </row>
    <row r="42" spans="1:17" s="23" customFormat="1" ht="15" customHeight="1" x14ac:dyDescent="0.2">
      <c r="A42" s="200"/>
      <c r="B42" s="148" t="s">
        <v>103</v>
      </c>
      <c r="C42" s="151" t="s">
        <v>78</v>
      </c>
      <c r="D42" s="151" t="s">
        <v>89</v>
      </c>
      <c r="E42" s="22"/>
      <c r="F42" s="169" t="s">
        <v>0</v>
      </c>
      <c r="G42" s="185" t="s">
        <v>287</v>
      </c>
      <c r="H42" s="186" t="s">
        <v>116</v>
      </c>
      <c r="I42" s="186"/>
      <c r="J42" s="186"/>
      <c r="K42" s="186"/>
      <c r="L42" s="171" t="s">
        <v>32</v>
      </c>
      <c r="M42" s="171" t="s">
        <v>288</v>
      </c>
      <c r="N42" s="171" t="s">
        <v>285</v>
      </c>
      <c r="O42" s="171" t="s">
        <v>286</v>
      </c>
      <c r="P42" s="169"/>
    </row>
    <row r="43" spans="1:17" ht="15" x14ac:dyDescent="0.2">
      <c r="A43" s="200"/>
      <c r="B43" s="149"/>
      <c r="C43" s="152"/>
      <c r="D43" s="152"/>
      <c r="E43" s="20"/>
      <c r="F43" s="170"/>
      <c r="G43" s="185"/>
      <c r="H43" s="52" t="s">
        <v>119</v>
      </c>
      <c r="I43" s="52" t="s">
        <v>120</v>
      </c>
      <c r="J43" s="52" t="s">
        <v>121</v>
      </c>
      <c r="K43" s="52" t="s">
        <v>117</v>
      </c>
      <c r="L43" s="172"/>
      <c r="M43" s="172"/>
      <c r="N43" s="172"/>
      <c r="O43" s="172"/>
      <c r="P43" s="205"/>
    </row>
    <row r="44" spans="1:17" ht="15" x14ac:dyDescent="0.2">
      <c r="A44" s="201"/>
      <c r="B44" s="150"/>
      <c r="C44" s="153"/>
      <c r="D44" s="153"/>
      <c r="E44" s="20"/>
      <c r="F44" s="14" t="s">
        <v>22</v>
      </c>
      <c r="G44" s="50" t="s">
        <v>29</v>
      </c>
      <c r="H44" s="50">
        <v>0</v>
      </c>
      <c r="I44" s="50">
        <v>0</v>
      </c>
      <c r="J44" s="50">
        <v>0</v>
      </c>
      <c r="K44" s="50">
        <v>0</v>
      </c>
      <c r="L44" s="14">
        <v>0</v>
      </c>
      <c r="M44" s="50">
        <v>1</v>
      </c>
      <c r="N44" s="14">
        <v>0</v>
      </c>
      <c r="O44" s="14">
        <v>0</v>
      </c>
      <c r="P44" s="170"/>
    </row>
    <row r="45" spans="1:17" ht="15" customHeight="1" x14ac:dyDescent="0.2">
      <c r="A45" s="199" t="s">
        <v>25</v>
      </c>
      <c r="B45" s="157" t="s">
        <v>59</v>
      </c>
      <c r="C45" s="160" t="s">
        <v>284</v>
      </c>
      <c r="D45" s="19" t="s">
        <v>2</v>
      </c>
      <c r="E45" s="20">
        <f>SUM(E46:E49)</f>
        <v>0</v>
      </c>
      <c r="F45" s="56">
        <f>SUM(F46:F49)</f>
        <v>0</v>
      </c>
      <c r="G45" s="173">
        <v>0</v>
      </c>
      <c r="H45" s="174"/>
      <c r="I45" s="174"/>
      <c r="J45" s="174"/>
      <c r="K45" s="175"/>
      <c r="L45" s="20">
        <f>SUM(L46:L49)</f>
        <v>0</v>
      </c>
      <c r="M45" s="120">
        <v>0</v>
      </c>
      <c r="N45" s="20">
        <f>SUM(N46:N49)</f>
        <v>0</v>
      </c>
      <c r="O45" s="20">
        <f>SUM(O46:O49)</f>
        <v>0</v>
      </c>
      <c r="P45" s="179" t="s">
        <v>190</v>
      </c>
    </row>
    <row r="46" spans="1:17" ht="15" x14ac:dyDescent="0.2">
      <c r="A46" s="200"/>
      <c r="B46" s="158"/>
      <c r="C46" s="161"/>
      <c r="D46" s="19" t="s">
        <v>1</v>
      </c>
      <c r="E46" s="20">
        <v>0</v>
      </c>
      <c r="F46" s="56">
        <f>SUM(L46:O46)</f>
        <v>0</v>
      </c>
      <c r="G46" s="173">
        <v>0</v>
      </c>
      <c r="H46" s="174"/>
      <c r="I46" s="174"/>
      <c r="J46" s="174"/>
      <c r="K46" s="175"/>
      <c r="L46" s="20">
        <v>0</v>
      </c>
      <c r="M46" s="30">
        <v>0</v>
      </c>
      <c r="N46" s="20">
        <v>0</v>
      </c>
      <c r="O46" s="20">
        <v>0</v>
      </c>
      <c r="P46" s="180"/>
    </row>
    <row r="47" spans="1:17" ht="30" x14ac:dyDescent="0.2">
      <c r="A47" s="200"/>
      <c r="B47" s="158"/>
      <c r="C47" s="161"/>
      <c r="D47" s="19" t="s">
        <v>5</v>
      </c>
      <c r="E47" s="20">
        <v>0</v>
      </c>
      <c r="F47" s="56">
        <f>SUM(L47:O47)</f>
        <v>0</v>
      </c>
      <c r="G47" s="173">
        <v>0</v>
      </c>
      <c r="H47" s="174"/>
      <c r="I47" s="174"/>
      <c r="J47" s="174"/>
      <c r="K47" s="175"/>
      <c r="L47" s="20">
        <v>0</v>
      </c>
      <c r="M47" s="30">
        <v>0</v>
      </c>
      <c r="N47" s="20">
        <v>0</v>
      </c>
      <c r="O47" s="20">
        <v>0</v>
      </c>
      <c r="P47" s="180"/>
    </row>
    <row r="48" spans="1:17" ht="30" customHeight="1" x14ac:dyDescent="0.2">
      <c r="A48" s="200"/>
      <c r="B48" s="158"/>
      <c r="C48" s="161"/>
      <c r="D48" s="19" t="s">
        <v>12</v>
      </c>
      <c r="E48" s="20">
        <v>0</v>
      </c>
      <c r="F48" s="56">
        <f>SUM(L48:O48)</f>
        <v>0</v>
      </c>
      <c r="G48" s="173">
        <v>0</v>
      </c>
      <c r="H48" s="174"/>
      <c r="I48" s="174"/>
      <c r="J48" s="174"/>
      <c r="K48" s="175"/>
      <c r="L48" s="20">
        <v>0</v>
      </c>
      <c r="M48" s="30">
        <v>0</v>
      </c>
      <c r="N48" s="20">
        <v>0</v>
      </c>
      <c r="O48" s="20">
        <v>0</v>
      </c>
      <c r="P48" s="180"/>
    </row>
    <row r="49" spans="1:19" ht="15" x14ac:dyDescent="0.2">
      <c r="A49" s="200"/>
      <c r="B49" s="159"/>
      <c r="C49" s="162"/>
      <c r="D49" s="19" t="s">
        <v>18</v>
      </c>
      <c r="E49" s="20">
        <v>0</v>
      </c>
      <c r="F49" s="56">
        <f>SUM(G49:O49)</f>
        <v>0</v>
      </c>
      <c r="G49" s="173">
        <v>0</v>
      </c>
      <c r="H49" s="174"/>
      <c r="I49" s="174"/>
      <c r="J49" s="174"/>
      <c r="K49" s="175"/>
      <c r="L49" s="20">
        <v>0</v>
      </c>
      <c r="M49" s="30">
        <v>0</v>
      </c>
      <c r="N49" s="20">
        <v>0</v>
      </c>
      <c r="O49" s="20">
        <v>0</v>
      </c>
      <c r="P49" s="181"/>
    </row>
    <row r="50" spans="1:19" s="23" customFormat="1" ht="93.75" customHeight="1" x14ac:dyDescent="0.2">
      <c r="A50" s="200"/>
      <c r="B50" s="202" t="s">
        <v>135</v>
      </c>
      <c r="C50" s="151" t="s">
        <v>78</v>
      </c>
      <c r="D50" s="151" t="s">
        <v>89</v>
      </c>
      <c r="E50" s="22"/>
      <c r="F50" s="169" t="s">
        <v>0</v>
      </c>
      <c r="G50" s="185" t="s">
        <v>287</v>
      </c>
      <c r="H50" s="186" t="s">
        <v>116</v>
      </c>
      <c r="I50" s="186"/>
      <c r="J50" s="186"/>
      <c r="K50" s="186"/>
      <c r="L50" s="171" t="s">
        <v>32</v>
      </c>
      <c r="M50" s="171" t="s">
        <v>288</v>
      </c>
      <c r="N50" s="171" t="s">
        <v>285</v>
      </c>
      <c r="O50" s="171" t="s">
        <v>286</v>
      </c>
      <c r="P50" s="169"/>
    </row>
    <row r="51" spans="1:19" ht="88.5" customHeight="1" x14ac:dyDescent="0.2">
      <c r="A51" s="200"/>
      <c r="B51" s="203"/>
      <c r="C51" s="152"/>
      <c r="D51" s="152"/>
      <c r="E51" s="20"/>
      <c r="F51" s="170"/>
      <c r="G51" s="185"/>
      <c r="H51" s="52" t="s">
        <v>119</v>
      </c>
      <c r="I51" s="52" t="s">
        <v>120</v>
      </c>
      <c r="J51" s="52" t="s">
        <v>121</v>
      </c>
      <c r="K51" s="52" t="s">
        <v>117</v>
      </c>
      <c r="L51" s="172"/>
      <c r="M51" s="172"/>
      <c r="N51" s="172"/>
      <c r="O51" s="172"/>
      <c r="P51" s="205"/>
    </row>
    <row r="52" spans="1:19" ht="88.5" customHeight="1" x14ac:dyDescent="0.2">
      <c r="A52" s="201"/>
      <c r="B52" s="204"/>
      <c r="C52" s="153"/>
      <c r="D52" s="153"/>
      <c r="E52" s="20"/>
      <c r="F52" s="14" t="s">
        <v>29</v>
      </c>
      <c r="G52" s="50" t="s">
        <v>29</v>
      </c>
      <c r="H52" s="50">
        <v>0</v>
      </c>
      <c r="I52" s="50">
        <v>0</v>
      </c>
      <c r="J52" s="50">
        <v>0</v>
      </c>
      <c r="K52" s="50">
        <v>0</v>
      </c>
      <c r="L52" s="14">
        <v>0</v>
      </c>
      <c r="M52" s="50">
        <v>0</v>
      </c>
      <c r="N52" s="14">
        <v>0</v>
      </c>
      <c r="O52" s="14">
        <v>0</v>
      </c>
      <c r="P52" s="170"/>
    </row>
    <row r="53" spans="1:19" ht="17.25" customHeight="1" x14ac:dyDescent="0.2">
      <c r="A53" s="145" t="s">
        <v>8</v>
      </c>
      <c r="B53" s="163" t="s">
        <v>37</v>
      </c>
      <c r="C53" s="166" t="s">
        <v>284</v>
      </c>
      <c r="D53" s="16" t="s">
        <v>2</v>
      </c>
      <c r="E53" s="31">
        <v>0</v>
      </c>
      <c r="F53" s="18">
        <f>SUM(L53:O53)</f>
        <v>0</v>
      </c>
      <c r="G53" s="176">
        <f>SUM(G54:K57)</f>
        <v>33480</v>
      </c>
      <c r="H53" s="177"/>
      <c r="I53" s="177"/>
      <c r="J53" s="177"/>
      <c r="K53" s="178"/>
      <c r="L53" s="18">
        <f>SUM(L54:L57)</f>
        <v>0</v>
      </c>
      <c r="M53" s="18">
        <f>SUM(M54:M57)</f>
        <v>0</v>
      </c>
      <c r="N53" s="18">
        <f>SUM(N54:N57)</f>
        <v>0</v>
      </c>
      <c r="O53" s="18">
        <f>SUM(O54:O57)</f>
        <v>0</v>
      </c>
      <c r="P53" s="179"/>
    </row>
    <row r="54" spans="1:19" ht="17.25" customHeight="1" x14ac:dyDescent="0.2">
      <c r="A54" s="146"/>
      <c r="B54" s="164"/>
      <c r="C54" s="167"/>
      <c r="D54" s="16" t="s">
        <v>1</v>
      </c>
      <c r="E54" s="31">
        <v>0</v>
      </c>
      <c r="F54" s="18">
        <f>SUM(L54:O54)</f>
        <v>0</v>
      </c>
      <c r="G54" s="182">
        <f>G59+G67+G83+G99+G75+G91+G118</f>
        <v>0</v>
      </c>
      <c r="H54" s="183"/>
      <c r="I54" s="183"/>
      <c r="J54" s="183"/>
      <c r="K54" s="184"/>
      <c r="L54" s="18">
        <f>L59+L67+L83+L75</f>
        <v>0</v>
      </c>
      <c r="M54" s="18">
        <f>M59+M67+M83+M75+M99</f>
        <v>0</v>
      </c>
      <c r="N54" s="18">
        <f>N59+N67+N83+N75</f>
        <v>0</v>
      </c>
      <c r="O54" s="18">
        <f>O59+O67+O83+O75</f>
        <v>0</v>
      </c>
      <c r="P54" s="180"/>
    </row>
    <row r="55" spans="1:19" ht="28.5" x14ac:dyDescent="0.2">
      <c r="A55" s="146"/>
      <c r="B55" s="164"/>
      <c r="C55" s="167"/>
      <c r="D55" s="16" t="s">
        <v>5</v>
      </c>
      <c r="E55" s="31">
        <v>0</v>
      </c>
      <c r="F55" s="18">
        <f>SUM(L55:O55)</f>
        <v>0</v>
      </c>
      <c r="G55" s="176">
        <f>G60+G68+G84+G100+G76+G92+G119</f>
        <v>21594.6</v>
      </c>
      <c r="H55" s="177"/>
      <c r="I55" s="177"/>
      <c r="J55" s="177"/>
      <c r="K55" s="178"/>
      <c r="L55" s="18">
        <f>L60+L68+L84+L76+L108</f>
        <v>0</v>
      </c>
      <c r="M55" s="18">
        <f>M60+M68+M84+M76+M100</f>
        <v>0</v>
      </c>
      <c r="N55" s="18">
        <f>N60+N68+N84+N76</f>
        <v>0</v>
      </c>
      <c r="O55" s="18">
        <f t="shared" ref="N55:O57" si="2">O60+O68+O84+O76</f>
        <v>0</v>
      </c>
      <c r="P55" s="180"/>
    </row>
    <row r="56" spans="1:19" ht="28.5" x14ac:dyDescent="0.2">
      <c r="A56" s="146"/>
      <c r="B56" s="164"/>
      <c r="C56" s="167"/>
      <c r="D56" s="16" t="s">
        <v>12</v>
      </c>
      <c r="E56" s="31">
        <v>0</v>
      </c>
      <c r="F56" s="18">
        <f>SUM(L56:O56)</f>
        <v>0</v>
      </c>
      <c r="G56" s="176">
        <f>G61+G69+G85+G101+G77+G93+G120</f>
        <v>11885.4</v>
      </c>
      <c r="H56" s="177"/>
      <c r="I56" s="177"/>
      <c r="J56" s="177"/>
      <c r="K56" s="178"/>
      <c r="L56" s="18">
        <f>L61+L69+L85+L77+L109</f>
        <v>0</v>
      </c>
      <c r="M56" s="18">
        <f>M61+M69+M85+M77+M101</f>
        <v>0</v>
      </c>
      <c r="N56" s="18">
        <f>N61+N69+N85+N77</f>
        <v>0</v>
      </c>
      <c r="O56" s="18">
        <f t="shared" si="2"/>
        <v>0</v>
      </c>
      <c r="P56" s="181"/>
      <c r="Q56" s="28"/>
    </row>
    <row r="57" spans="1:19" ht="14.25" customHeight="1" x14ac:dyDescent="0.2">
      <c r="A57" s="147"/>
      <c r="B57" s="165"/>
      <c r="C57" s="168"/>
      <c r="D57" s="16" t="s">
        <v>104</v>
      </c>
      <c r="E57" s="31">
        <v>0</v>
      </c>
      <c r="F57" s="17">
        <f>SUM(G57:O57)</f>
        <v>0</v>
      </c>
      <c r="G57" s="182">
        <f t="shared" ref="G57" si="3">G62+G70+G86+G102+G78+G94+G121</f>
        <v>0</v>
      </c>
      <c r="H57" s="183"/>
      <c r="I57" s="183"/>
      <c r="J57" s="183"/>
      <c r="K57" s="184"/>
      <c r="L57" s="18">
        <f>G57</f>
        <v>0</v>
      </c>
      <c r="M57" s="18">
        <f>M62+M70+M86+M78+M102</f>
        <v>0</v>
      </c>
      <c r="N57" s="31">
        <f t="shared" si="2"/>
        <v>0</v>
      </c>
      <c r="O57" s="31">
        <f t="shared" si="2"/>
        <v>0</v>
      </c>
      <c r="P57" s="179" t="s">
        <v>191</v>
      </c>
    </row>
    <row r="58" spans="1:19" ht="15" customHeight="1" x14ac:dyDescent="0.2">
      <c r="A58" s="154" t="s">
        <v>11</v>
      </c>
      <c r="B58" s="157" t="s">
        <v>38</v>
      </c>
      <c r="C58" s="160" t="s">
        <v>284</v>
      </c>
      <c r="D58" s="19" t="s">
        <v>2</v>
      </c>
      <c r="E58" s="20">
        <f>SUM(E59:E62)</f>
        <v>0</v>
      </c>
      <c r="F58" s="56">
        <f>SUM(F59:F62)</f>
        <v>0</v>
      </c>
      <c r="G58" s="187">
        <f>SUM(G59:G62)</f>
        <v>33480</v>
      </c>
      <c r="H58" s="188"/>
      <c r="I58" s="188"/>
      <c r="J58" s="188"/>
      <c r="K58" s="189"/>
      <c r="L58" s="20">
        <f>SUM(L59:L62)</f>
        <v>0</v>
      </c>
      <c r="M58" s="20">
        <f>SUM(M59:M62)</f>
        <v>0</v>
      </c>
      <c r="N58" s="20">
        <f>SUM(N59:N62)</f>
        <v>0</v>
      </c>
      <c r="O58" s="20">
        <f>SUM(O59:O62)</f>
        <v>0</v>
      </c>
      <c r="P58" s="180"/>
      <c r="Q58" s="28"/>
    </row>
    <row r="59" spans="1:19" ht="15" x14ac:dyDescent="0.2">
      <c r="A59" s="155"/>
      <c r="B59" s="158"/>
      <c r="C59" s="161"/>
      <c r="D59" s="19" t="s">
        <v>1</v>
      </c>
      <c r="E59" s="20">
        <v>0</v>
      </c>
      <c r="F59" s="56">
        <f>SUM(L59:O59)</f>
        <v>0</v>
      </c>
      <c r="G59" s="173">
        <f>SUM(N59:P59)</f>
        <v>0</v>
      </c>
      <c r="H59" s="174"/>
      <c r="I59" s="174"/>
      <c r="J59" s="174"/>
      <c r="K59" s="175"/>
      <c r="L59" s="20">
        <f>SUM(G59:J59)</f>
        <v>0</v>
      </c>
      <c r="M59" s="30">
        <v>0</v>
      </c>
      <c r="N59" s="20">
        <f t="shared" ref="N59:N62" si="4">SUM(O59:R59)</f>
        <v>0</v>
      </c>
      <c r="O59" s="20">
        <f>SUM(Q59:S59)</f>
        <v>0</v>
      </c>
      <c r="P59" s="180"/>
      <c r="S59" s="28"/>
    </row>
    <row r="60" spans="1:19" ht="30" x14ac:dyDescent="0.2">
      <c r="A60" s="155"/>
      <c r="B60" s="158"/>
      <c r="C60" s="161"/>
      <c r="D60" s="19" t="s">
        <v>5</v>
      </c>
      <c r="E60" s="20">
        <v>0</v>
      </c>
      <c r="F60" s="56">
        <f>SUM(L60:O60)</f>
        <v>0</v>
      </c>
      <c r="G60" s="187">
        <v>21594.6</v>
      </c>
      <c r="H60" s="188"/>
      <c r="I60" s="188"/>
      <c r="J60" s="188"/>
      <c r="K60" s="189"/>
      <c r="L60" s="20">
        <v>0</v>
      </c>
      <c r="M60" s="30">
        <v>0</v>
      </c>
      <c r="N60" s="20">
        <v>0</v>
      </c>
      <c r="O60" s="20">
        <f>SUM(Q60:S60)</f>
        <v>0</v>
      </c>
      <c r="P60" s="180"/>
    </row>
    <row r="61" spans="1:19" ht="30" x14ac:dyDescent="0.2">
      <c r="A61" s="155"/>
      <c r="B61" s="158"/>
      <c r="C61" s="161"/>
      <c r="D61" s="19" t="s">
        <v>12</v>
      </c>
      <c r="E61" s="20">
        <v>0</v>
      </c>
      <c r="F61" s="56">
        <f>SUM(L61:O61)</f>
        <v>0</v>
      </c>
      <c r="G61" s="187">
        <v>11885.4</v>
      </c>
      <c r="H61" s="188"/>
      <c r="I61" s="188"/>
      <c r="J61" s="188"/>
      <c r="K61" s="189"/>
      <c r="L61" s="20">
        <v>0</v>
      </c>
      <c r="M61" s="30">
        <v>0</v>
      </c>
      <c r="N61" s="20">
        <v>0</v>
      </c>
      <c r="O61" s="20">
        <f>SUM(Q61:S61)</f>
        <v>0</v>
      </c>
      <c r="P61" s="181"/>
    </row>
    <row r="62" spans="1:19" ht="15" customHeight="1" x14ac:dyDescent="0.2">
      <c r="A62" s="155"/>
      <c r="B62" s="159"/>
      <c r="C62" s="162"/>
      <c r="D62" s="19" t="s">
        <v>18</v>
      </c>
      <c r="E62" s="20">
        <v>0</v>
      </c>
      <c r="F62" s="56">
        <f>SUM(G62:O62)</f>
        <v>0</v>
      </c>
      <c r="G62" s="173">
        <f>SUM(N62:P62)</f>
        <v>0</v>
      </c>
      <c r="H62" s="174"/>
      <c r="I62" s="174"/>
      <c r="J62" s="174"/>
      <c r="K62" s="175"/>
      <c r="L62" s="20">
        <f>SUM(G62:J62)</f>
        <v>0</v>
      </c>
      <c r="M62" s="30">
        <v>0</v>
      </c>
      <c r="N62" s="20">
        <f t="shared" si="4"/>
        <v>0</v>
      </c>
      <c r="O62" s="20">
        <f>SUM(Q62:S62)</f>
        <v>0</v>
      </c>
      <c r="P62" s="179"/>
    </row>
    <row r="63" spans="1:19" s="23" customFormat="1" ht="15" customHeight="1" x14ac:dyDescent="0.2">
      <c r="A63" s="155"/>
      <c r="B63" s="148" t="s">
        <v>105</v>
      </c>
      <c r="C63" s="151" t="s">
        <v>78</v>
      </c>
      <c r="D63" s="151" t="s">
        <v>169</v>
      </c>
      <c r="E63" s="22"/>
      <c r="F63" s="169" t="s">
        <v>0</v>
      </c>
      <c r="G63" s="185" t="s">
        <v>287</v>
      </c>
      <c r="H63" s="186" t="s">
        <v>116</v>
      </c>
      <c r="I63" s="186"/>
      <c r="J63" s="186"/>
      <c r="K63" s="186"/>
      <c r="L63" s="171" t="s">
        <v>32</v>
      </c>
      <c r="M63" s="171" t="s">
        <v>288</v>
      </c>
      <c r="N63" s="171" t="s">
        <v>285</v>
      </c>
      <c r="O63" s="171" t="s">
        <v>286</v>
      </c>
      <c r="P63" s="180"/>
    </row>
    <row r="64" spans="1:19" ht="15" x14ac:dyDescent="0.2">
      <c r="A64" s="155"/>
      <c r="B64" s="149"/>
      <c r="C64" s="152"/>
      <c r="D64" s="152"/>
      <c r="E64" s="20"/>
      <c r="F64" s="170"/>
      <c r="G64" s="185"/>
      <c r="H64" s="52" t="s">
        <v>119</v>
      </c>
      <c r="I64" s="52" t="s">
        <v>120</v>
      </c>
      <c r="J64" s="52" t="s">
        <v>121</v>
      </c>
      <c r="K64" s="52" t="s">
        <v>117</v>
      </c>
      <c r="L64" s="172"/>
      <c r="M64" s="172"/>
      <c r="N64" s="172"/>
      <c r="O64" s="172"/>
      <c r="P64" s="180"/>
    </row>
    <row r="65" spans="1:19" s="33" customFormat="1" ht="15" x14ac:dyDescent="0.2">
      <c r="A65" s="156"/>
      <c r="B65" s="150"/>
      <c r="C65" s="153"/>
      <c r="D65" s="153"/>
      <c r="E65" s="20"/>
      <c r="F65" s="56">
        <v>1</v>
      </c>
      <c r="G65" s="51" t="s">
        <v>29</v>
      </c>
      <c r="H65" s="51">
        <v>0</v>
      </c>
      <c r="I65" s="51">
        <v>0</v>
      </c>
      <c r="J65" s="51">
        <v>0</v>
      </c>
      <c r="K65" s="51">
        <v>0</v>
      </c>
      <c r="L65" s="56">
        <v>0</v>
      </c>
      <c r="M65" s="51">
        <v>0</v>
      </c>
      <c r="N65" s="56">
        <v>1</v>
      </c>
      <c r="O65" s="56">
        <v>0</v>
      </c>
      <c r="P65" s="180"/>
    </row>
    <row r="66" spans="1:19" ht="15" customHeight="1" x14ac:dyDescent="0.2">
      <c r="A66" s="154" t="s">
        <v>11</v>
      </c>
      <c r="B66" s="157" t="s">
        <v>39</v>
      </c>
      <c r="C66" s="196" t="s">
        <v>284</v>
      </c>
      <c r="D66" s="19" t="s">
        <v>2</v>
      </c>
      <c r="E66" s="20">
        <f>SUM(E67:E70)</f>
        <v>0</v>
      </c>
      <c r="F66" s="56">
        <f>SUM(F67:F70)</f>
        <v>0</v>
      </c>
      <c r="G66" s="173">
        <f>SUM(G67:K70)</f>
        <v>0</v>
      </c>
      <c r="H66" s="174"/>
      <c r="I66" s="174"/>
      <c r="J66" s="174"/>
      <c r="K66" s="175"/>
      <c r="L66" s="20">
        <f>SUM(L67:L70)</f>
        <v>0</v>
      </c>
      <c r="M66" s="20">
        <f>SUM(M67:M70)</f>
        <v>0</v>
      </c>
      <c r="N66" s="20">
        <f>SUM(N67:N70)</f>
        <v>0</v>
      </c>
      <c r="O66" s="20">
        <f>SUM(O67:O70)</f>
        <v>0</v>
      </c>
      <c r="P66" s="225" t="s">
        <v>190</v>
      </c>
      <c r="S66" s="28"/>
    </row>
    <row r="67" spans="1:19" ht="15" x14ac:dyDescent="0.2">
      <c r="A67" s="155"/>
      <c r="B67" s="158"/>
      <c r="C67" s="197"/>
      <c r="D67" s="19" t="s">
        <v>1</v>
      </c>
      <c r="E67" s="34">
        <v>0</v>
      </c>
      <c r="F67" s="56">
        <f>SUM(L67:O67)</f>
        <v>0</v>
      </c>
      <c r="G67" s="173">
        <v>0</v>
      </c>
      <c r="H67" s="174"/>
      <c r="I67" s="174"/>
      <c r="J67" s="174"/>
      <c r="K67" s="175"/>
      <c r="L67" s="20">
        <v>0</v>
      </c>
      <c r="M67" s="20">
        <v>0</v>
      </c>
      <c r="N67" s="20">
        <v>0</v>
      </c>
      <c r="O67" s="20">
        <v>0</v>
      </c>
      <c r="P67" s="225"/>
    </row>
    <row r="68" spans="1:19" ht="30" x14ac:dyDescent="0.2">
      <c r="A68" s="155"/>
      <c r="B68" s="158"/>
      <c r="C68" s="197"/>
      <c r="D68" s="19" t="s">
        <v>5</v>
      </c>
      <c r="E68" s="34">
        <v>0</v>
      </c>
      <c r="F68" s="56">
        <f>SUM(L68:O68)</f>
        <v>0</v>
      </c>
      <c r="G68" s="173">
        <v>0</v>
      </c>
      <c r="H68" s="174"/>
      <c r="I68" s="174"/>
      <c r="J68" s="174"/>
      <c r="K68" s="175"/>
      <c r="L68" s="34">
        <v>0</v>
      </c>
      <c r="M68" s="34">
        <v>0</v>
      </c>
      <c r="N68" s="34">
        <v>0</v>
      </c>
      <c r="O68" s="20">
        <v>0</v>
      </c>
      <c r="P68" s="225"/>
    </row>
    <row r="69" spans="1:19" ht="30" x14ac:dyDescent="0.2">
      <c r="A69" s="155"/>
      <c r="B69" s="158"/>
      <c r="C69" s="197"/>
      <c r="D69" s="19" t="s">
        <v>12</v>
      </c>
      <c r="E69" s="34">
        <v>0</v>
      </c>
      <c r="F69" s="56">
        <f>SUM(L69:O69)</f>
        <v>0</v>
      </c>
      <c r="G69" s="173">
        <v>0</v>
      </c>
      <c r="H69" s="174"/>
      <c r="I69" s="174"/>
      <c r="J69" s="174"/>
      <c r="K69" s="175"/>
      <c r="L69" s="34">
        <v>0</v>
      </c>
      <c r="M69" s="34">
        <v>0</v>
      </c>
      <c r="N69" s="34">
        <v>0</v>
      </c>
      <c r="O69" s="20">
        <v>0</v>
      </c>
      <c r="P69" s="225"/>
    </row>
    <row r="70" spans="1:19" ht="15" customHeight="1" x14ac:dyDescent="0.2">
      <c r="A70" s="155"/>
      <c r="B70" s="159"/>
      <c r="C70" s="198"/>
      <c r="D70" s="19" t="s">
        <v>18</v>
      </c>
      <c r="E70" s="34">
        <v>0</v>
      </c>
      <c r="F70" s="56">
        <f>SUM(G70:O70)</f>
        <v>0</v>
      </c>
      <c r="G70" s="173">
        <v>0</v>
      </c>
      <c r="H70" s="174"/>
      <c r="I70" s="174"/>
      <c r="J70" s="174"/>
      <c r="K70" s="175"/>
      <c r="L70" s="20">
        <v>0</v>
      </c>
      <c r="M70" s="20">
        <v>0</v>
      </c>
      <c r="N70" s="20">
        <v>0</v>
      </c>
      <c r="O70" s="20">
        <v>0</v>
      </c>
      <c r="P70" s="225"/>
      <c r="Q70" s="28"/>
    </row>
    <row r="71" spans="1:19" s="23" customFormat="1" ht="15" customHeight="1" x14ac:dyDescent="0.2">
      <c r="A71" s="155"/>
      <c r="B71" s="148" t="s">
        <v>106</v>
      </c>
      <c r="C71" s="151" t="s">
        <v>78</v>
      </c>
      <c r="D71" s="151" t="s">
        <v>89</v>
      </c>
      <c r="E71" s="22"/>
      <c r="F71" s="169" t="s">
        <v>0</v>
      </c>
      <c r="G71" s="185" t="s">
        <v>287</v>
      </c>
      <c r="H71" s="186" t="s">
        <v>116</v>
      </c>
      <c r="I71" s="186"/>
      <c r="J71" s="186"/>
      <c r="K71" s="186"/>
      <c r="L71" s="171" t="s">
        <v>32</v>
      </c>
      <c r="M71" s="171" t="s">
        <v>288</v>
      </c>
      <c r="N71" s="171" t="s">
        <v>285</v>
      </c>
      <c r="O71" s="171" t="s">
        <v>286</v>
      </c>
      <c r="P71" s="179"/>
    </row>
    <row r="72" spans="1:19" ht="15" x14ac:dyDescent="0.2">
      <c r="A72" s="155"/>
      <c r="B72" s="149"/>
      <c r="C72" s="152"/>
      <c r="D72" s="152"/>
      <c r="E72" s="20"/>
      <c r="F72" s="170"/>
      <c r="G72" s="185"/>
      <c r="H72" s="52" t="s">
        <v>119</v>
      </c>
      <c r="I72" s="52" t="s">
        <v>120</v>
      </c>
      <c r="J72" s="52" t="s">
        <v>121</v>
      </c>
      <c r="K72" s="52" t="s">
        <v>117</v>
      </c>
      <c r="L72" s="172"/>
      <c r="M72" s="172"/>
      <c r="N72" s="172"/>
      <c r="O72" s="172"/>
      <c r="P72" s="180"/>
    </row>
    <row r="73" spans="1:19" ht="15" x14ac:dyDescent="0.2">
      <c r="A73" s="156"/>
      <c r="B73" s="150"/>
      <c r="C73" s="153"/>
      <c r="D73" s="153"/>
      <c r="E73" s="20"/>
      <c r="F73" s="14" t="s">
        <v>22</v>
      </c>
      <c r="G73" s="50" t="s">
        <v>29</v>
      </c>
      <c r="H73" s="50">
        <v>0</v>
      </c>
      <c r="I73" s="50">
        <v>0</v>
      </c>
      <c r="J73" s="50">
        <v>0</v>
      </c>
      <c r="K73" s="50">
        <v>0</v>
      </c>
      <c r="L73" s="14">
        <v>1</v>
      </c>
      <c r="M73" s="50">
        <v>0</v>
      </c>
      <c r="N73" s="14">
        <v>0</v>
      </c>
      <c r="O73" s="14">
        <v>0</v>
      </c>
      <c r="P73" s="181"/>
    </row>
    <row r="74" spans="1:19" ht="15" customHeight="1" x14ac:dyDescent="0.2">
      <c r="A74" s="154" t="s">
        <v>88</v>
      </c>
      <c r="B74" s="157" t="s">
        <v>60</v>
      </c>
      <c r="C74" s="160" t="s">
        <v>284</v>
      </c>
      <c r="D74" s="19" t="s">
        <v>2</v>
      </c>
      <c r="E74" s="20">
        <f>SUM(E75:E78)</f>
        <v>15400</v>
      </c>
      <c r="F74" s="56">
        <f>SUM(F75:F78)</f>
        <v>0</v>
      </c>
      <c r="G74" s="173">
        <f>SUM(G75:K78)</f>
        <v>0</v>
      </c>
      <c r="H74" s="174"/>
      <c r="I74" s="174"/>
      <c r="J74" s="174"/>
      <c r="K74" s="175"/>
      <c r="L74" s="20">
        <f>SUM(L75:L78)</f>
        <v>0</v>
      </c>
      <c r="M74" s="20">
        <f>SUM(M75:M78)</f>
        <v>0</v>
      </c>
      <c r="N74" s="20">
        <f>SUM(N75:N78)</f>
        <v>0</v>
      </c>
      <c r="O74" s="20">
        <f>SUM(O75:O78)</f>
        <v>0</v>
      </c>
      <c r="P74" s="179" t="s">
        <v>190</v>
      </c>
    </row>
    <row r="75" spans="1:19" ht="15" x14ac:dyDescent="0.2">
      <c r="A75" s="155"/>
      <c r="B75" s="158"/>
      <c r="C75" s="161"/>
      <c r="D75" s="19" t="s">
        <v>1</v>
      </c>
      <c r="E75" s="34">
        <v>0</v>
      </c>
      <c r="F75" s="56">
        <f>SUM(L75:O75)</f>
        <v>0</v>
      </c>
      <c r="G75" s="173">
        <v>0</v>
      </c>
      <c r="H75" s="174"/>
      <c r="I75" s="174"/>
      <c r="J75" s="174"/>
      <c r="K75" s="175"/>
      <c r="L75" s="20">
        <v>0</v>
      </c>
      <c r="M75" s="20">
        <v>0</v>
      </c>
      <c r="N75" s="20">
        <v>0</v>
      </c>
      <c r="O75" s="20">
        <v>0</v>
      </c>
      <c r="P75" s="180"/>
    </row>
    <row r="76" spans="1:19" ht="30" x14ac:dyDescent="0.2">
      <c r="A76" s="155"/>
      <c r="B76" s="158"/>
      <c r="C76" s="161"/>
      <c r="D76" s="19" t="s">
        <v>5</v>
      </c>
      <c r="E76" s="34">
        <v>4620</v>
      </c>
      <c r="F76" s="56">
        <f>SUM(L76:O76)</f>
        <v>0</v>
      </c>
      <c r="G76" s="173">
        <v>0</v>
      </c>
      <c r="H76" s="174"/>
      <c r="I76" s="174"/>
      <c r="J76" s="174"/>
      <c r="K76" s="175"/>
      <c r="L76" s="34">
        <v>0</v>
      </c>
      <c r="M76" s="34">
        <v>0</v>
      </c>
      <c r="N76" s="20">
        <v>0</v>
      </c>
      <c r="O76" s="20">
        <v>0</v>
      </c>
      <c r="P76" s="180"/>
      <c r="R76" s="35"/>
    </row>
    <row r="77" spans="1:19" ht="30" x14ac:dyDescent="0.2">
      <c r="A77" s="155"/>
      <c r="B77" s="158"/>
      <c r="C77" s="161"/>
      <c r="D77" s="19" t="s">
        <v>12</v>
      </c>
      <c r="E77" s="34">
        <v>10780</v>
      </c>
      <c r="F77" s="56">
        <f>SUM(L77:O77)</f>
        <v>0</v>
      </c>
      <c r="G77" s="173">
        <v>0</v>
      </c>
      <c r="H77" s="174"/>
      <c r="I77" s="174"/>
      <c r="J77" s="174"/>
      <c r="K77" s="175"/>
      <c r="L77" s="34">
        <v>0</v>
      </c>
      <c r="M77" s="34">
        <v>0</v>
      </c>
      <c r="N77" s="20">
        <v>0</v>
      </c>
      <c r="O77" s="20">
        <v>0</v>
      </c>
      <c r="P77" s="180"/>
      <c r="R77" s="29"/>
    </row>
    <row r="78" spans="1:19" ht="15" x14ac:dyDescent="0.2">
      <c r="A78" s="155"/>
      <c r="B78" s="159"/>
      <c r="C78" s="162"/>
      <c r="D78" s="19" t="s">
        <v>18</v>
      </c>
      <c r="E78" s="34">
        <v>0</v>
      </c>
      <c r="F78" s="56">
        <f>SUM(G78:O78)</f>
        <v>0</v>
      </c>
      <c r="G78" s="173">
        <v>0</v>
      </c>
      <c r="H78" s="174"/>
      <c r="I78" s="174"/>
      <c r="J78" s="174"/>
      <c r="K78" s="175"/>
      <c r="L78" s="20">
        <v>0</v>
      </c>
      <c r="M78" s="20">
        <v>0</v>
      </c>
      <c r="N78" s="20">
        <v>0</v>
      </c>
      <c r="O78" s="20">
        <v>0</v>
      </c>
      <c r="P78" s="181"/>
    </row>
    <row r="79" spans="1:19" s="23" customFormat="1" ht="15" customHeight="1" x14ac:dyDescent="0.2">
      <c r="A79" s="155"/>
      <c r="B79" s="148" t="s">
        <v>107</v>
      </c>
      <c r="C79" s="151" t="s">
        <v>78</v>
      </c>
      <c r="D79" s="151" t="s">
        <v>89</v>
      </c>
      <c r="E79" s="22"/>
      <c r="F79" s="169" t="s">
        <v>0</v>
      </c>
      <c r="G79" s="185" t="s">
        <v>287</v>
      </c>
      <c r="H79" s="186" t="s">
        <v>116</v>
      </c>
      <c r="I79" s="186"/>
      <c r="J79" s="186"/>
      <c r="K79" s="186"/>
      <c r="L79" s="171" t="s">
        <v>32</v>
      </c>
      <c r="M79" s="171" t="s">
        <v>288</v>
      </c>
      <c r="N79" s="171" t="s">
        <v>285</v>
      </c>
      <c r="O79" s="171" t="s">
        <v>286</v>
      </c>
      <c r="P79" s="179"/>
    </row>
    <row r="80" spans="1:19" ht="15" x14ac:dyDescent="0.2">
      <c r="A80" s="155"/>
      <c r="B80" s="149"/>
      <c r="C80" s="152"/>
      <c r="D80" s="152"/>
      <c r="E80" s="20"/>
      <c r="F80" s="170"/>
      <c r="G80" s="185"/>
      <c r="H80" s="52" t="s">
        <v>119</v>
      </c>
      <c r="I80" s="52" t="s">
        <v>120</v>
      </c>
      <c r="J80" s="52" t="s">
        <v>121</v>
      </c>
      <c r="K80" s="52" t="s">
        <v>117</v>
      </c>
      <c r="L80" s="172"/>
      <c r="M80" s="172"/>
      <c r="N80" s="172"/>
      <c r="O80" s="172"/>
      <c r="P80" s="180"/>
    </row>
    <row r="81" spans="1:18" s="33" customFormat="1" ht="15" x14ac:dyDescent="0.2">
      <c r="A81" s="156"/>
      <c r="B81" s="150"/>
      <c r="C81" s="153"/>
      <c r="D81" s="153"/>
      <c r="E81" s="20"/>
      <c r="F81" s="14" t="s">
        <v>108</v>
      </c>
      <c r="G81" s="50" t="s">
        <v>29</v>
      </c>
      <c r="H81" s="50">
        <v>0</v>
      </c>
      <c r="I81" s="50">
        <v>0</v>
      </c>
      <c r="J81" s="50">
        <v>0</v>
      </c>
      <c r="K81" s="50">
        <v>0</v>
      </c>
      <c r="L81" s="14">
        <v>3</v>
      </c>
      <c r="M81" s="50">
        <v>0</v>
      </c>
      <c r="N81" s="14">
        <v>0</v>
      </c>
      <c r="O81" s="14">
        <v>0</v>
      </c>
      <c r="P81" s="181"/>
    </row>
    <row r="82" spans="1:18" ht="15" customHeight="1" x14ac:dyDescent="0.2">
      <c r="A82" s="154" t="s">
        <v>27</v>
      </c>
      <c r="B82" s="157" t="s">
        <v>122</v>
      </c>
      <c r="C82" s="160" t="s">
        <v>284</v>
      </c>
      <c r="D82" s="19" t="s">
        <v>2</v>
      </c>
      <c r="E82" s="20">
        <f>SUM(E83:E86)</f>
        <v>0</v>
      </c>
      <c r="F82" s="56">
        <f>SUM(F83:F86)</f>
        <v>0</v>
      </c>
      <c r="G82" s="173">
        <f>SUM(G83:K86)</f>
        <v>0</v>
      </c>
      <c r="H82" s="174"/>
      <c r="I82" s="174"/>
      <c r="J82" s="174"/>
      <c r="K82" s="175"/>
      <c r="L82" s="20">
        <f>SUM(L83:L86)</f>
        <v>0</v>
      </c>
      <c r="M82" s="20">
        <f>SUM(M83:M86)</f>
        <v>0</v>
      </c>
      <c r="N82" s="20">
        <f>SUM(N83:N86)</f>
        <v>0</v>
      </c>
      <c r="O82" s="20">
        <f>SUM(O83:O86)</f>
        <v>0</v>
      </c>
      <c r="P82" s="179" t="s">
        <v>190</v>
      </c>
    </row>
    <row r="83" spans="1:18" ht="15" x14ac:dyDescent="0.2">
      <c r="A83" s="155"/>
      <c r="B83" s="158"/>
      <c r="C83" s="161"/>
      <c r="D83" s="19" t="s">
        <v>1</v>
      </c>
      <c r="E83" s="34">
        <v>0</v>
      </c>
      <c r="F83" s="56">
        <f>SUM(L83:O83)</f>
        <v>0</v>
      </c>
      <c r="G83" s="173">
        <v>0</v>
      </c>
      <c r="H83" s="174"/>
      <c r="I83" s="174"/>
      <c r="J83" s="174"/>
      <c r="K83" s="175"/>
      <c r="L83" s="20">
        <v>0</v>
      </c>
      <c r="M83" s="20">
        <v>0</v>
      </c>
      <c r="N83" s="20">
        <v>0</v>
      </c>
      <c r="O83" s="20">
        <v>0</v>
      </c>
      <c r="P83" s="180"/>
    </row>
    <row r="84" spans="1:18" ht="30" x14ac:dyDescent="0.2">
      <c r="A84" s="155"/>
      <c r="B84" s="158"/>
      <c r="C84" s="161"/>
      <c r="D84" s="19" t="s">
        <v>5</v>
      </c>
      <c r="E84" s="34">
        <v>0</v>
      </c>
      <c r="F84" s="56">
        <f>SUM(L84:O84)</f>
        <v>0</v>
      </c>
      <c r="G84" s="173">
        <v>0</v>
      </c>
      <c r="H84" s="174"/>
      <c r="I84" s="174"/>
      <c r="J84" s="174"/>
      <c r="K84" s="175"/>
      <c r="L84" s="34">
        <v>0</v>
      </c>
      <c r="M84" s="34">
        <v>0</v>
      </c>
      <c r="N84" s="34">
        <v>0</v>
      </c>
      <c r="O84" s="34">
        <v>0</v>
      </c>
      <c r="P84" s="180"/>
    </row>
    <row r="85" spans="1:18" ht="30" x14ac:dyDescent="0.2">
      <c r="A85" s="155"/>
      <c r="B85" s="158"/>
      <c r="C85" s="161"/>
      <c r="D85" s="19" t="s">
        <v>12</v>
      </c>
      <c r="E85" s="34">
        <v>0</v>
      </c>
      <c r="F85" s="56">
        <f>SUM(L85:O85)</f>
        <v>0</v>
      </c>
      <c r="G85" s="173">
        <v>0</v>
      </c>
      <c r="H85" s="174"/>
      <c r="I85" s="174"/>
      <c r="J85" s="174"/>
      <c r="K85" s="175"/>
      <c r="L85" s="34">
        <v>0</v>
      </c>
      <c r="M85" s="34">
        <v>0</v>
      </c>
      <c r="N85" s="34">
        <v>0</v>
      </c>
      <c r="O85" s="34">
        <v>0</v>
      </c>
      <c r="P85" s="180"/>
      <c r="R85" s="29"/>
    </row>
    <row r="86" spans="1:18" ht="15" x14ac:dyDescent="0.2">
      <c r="A86" s="155"/>
      <c r="B86" s="159"/>
      <c r="C86" s="162"/>
      <c r="D86" s="19" t="s">
        <v>18</v>
      </c>
      <c r="E86" s="34">
        <v>0</v>
      </c>
      <c r="F86" s="56">
        <f>SUM(G86:O86)</f>
        <v>0</v>
      </c>
      <c r="G86" s="173">
        <v>0</v>
      </c>
      <c r="H86" s="174"/>
      <c r="I86" s="174"/>
      <c r="J86" s="174"/>
      <c r="K86" s="175"/>
      <c r="L86" s="20">
        <v>0</v>
      </c>
      <c r="M86" s="20">
        <v>0</v>
      </c>
      <c r="N86" s="20">
        <v>0</v>
      </c>
      <c r="O86" s="20">
        <v>0</v>
      </c>
      <c r="P86" s="181"/>
    </row>
    <row r="87" spans="1:18" s="23" customFormat="1" ht="21.75" customHeight="1" x14ac:dyDescent="0.2">
      <c r="A87" s="155"/>
      <c r="B87" s="148" t="s">
        <v>139</v>
      </c>
      <c r="C87" s="151" t="s">
        <v>78</v>
      </c>
      <c r="D87" s="151" t="s">
        <v>89</v>
      </c>
      <c r="E87" s="22"/>
      <c r="F87" s="169" t="s">
        <v>0</v>
      </c>
      <c r="G87" s="185" t="s">
        <v>287</v>
      </c>
      <c r="H87" s="186" t="s">
        <v>116</v>
      </c>
      <c r="I87" s="186"/>
      <c r="J87" s="186"/>
      <c r="K87" s="186"/>
      <c r="L87" s="171" t="s">
        <v>32</v>
      </c>
      <c r="M87" s="171" t="s">
        <v>288</v>
      </c>
      <c r="N87" s="171" t="s">
        <v>285</v>
      </c>
      <c r="O87" s="171" t="s">
        <v>286</v>
      </c>
      <c r="P87" s="179"/>
    </row>
    <row r="88" spans="1:18" ht="28.5" customHeight="1" x14ac:dyDescent="0.2">
      <c r="A88" s="155"/>
      <c r="B88" s="149"/>
      <c r="C88" s="152"/>
      <c r="D88" s="152"/>
      <c r="E88" s="20"/>
      <c r="F88" s="170"/>
      <c r="G88" s="185"/>
      <c r="H88" s="52" t="s">
        <v>119</v>
      </c>
      <c r="I88" s="52" t="s">
        <v>120</v>
      </c>
      <c r="J88" s="52" t="s">
        <v>121</v>
      </c>
      <c r="K88" s="52" t="s">
        <v>117</v>
      </c>
      <c r="L88" s="172"/>
      <c r="M88" s="172"/>
      <c r="N88" s="172"/>
      <c r="O88" s="172"/>
      <c r="P88" s="180"/>
    </row>
    <row r="89" spans="1:18" ht="21.75" customHeight="1" x14ac:dyDescent="0.2">
      <c r="A89" s="156"/>
      <c r="B89" s="150"/>
      <c r="C89" s="153"/>
      <c r="D89" s="153"/>
      <c r="E89" s="20"/>
      <c r="F89" s="14" t="s">
        <v>22</v>
      </c>
      <c r="G89" s="50" t="s">
        <v>29</v>
      </c>
      <c r="H89" s="50">
        <v>0</v>
      </c>
      <c r="I89" s="50">
        <v>0</v>
      </c>
      <c r="J89" s="50">
        <v>0</v>
      </c>
      <c r="K89" s="50">
        <v>0</v>
      </c>
      <c r="L89" s="14">
        <v>0</v>
      </c>
      <c r="M89" s="50">
        <v>1</v>
      </c>
      <c r="N89" s="14">
        <v>0</v>
      </c>
      <c r="O89" s="14">
        <v>0</v>
      </c>
      <c r="P89" s="181"/>
    </row>
    <row r="90" spans="1:18" ht="15" customHeight="1" x14ac:dyDescent="0.2">
      <c r="A90" s="154" t="s">
        <v>28</v>
      </c>
      <c r="B90" s="157" t="s">
        <v>149</v>
      </c>
      <c r="C90" s="160" t="s">
        <v>284</v>
      </c>
      <c r="D90" s="19" t="s">
        <v>2</v>
      </c>
      <c r="E90" s="20">
        <f>SUM(E91:E94)</f>
        <v>0</v>
      </c>
      <c r="F90" s="56">
        <f>SUM(F91:F94)</f>
        <v>0</v>
      </c>
      <c r="G90" s="187">
        <f>SUM(G91:K94)</f>
        <v>0</v>
      </c>
      <c r="H90" s="188"/>
      <c r="I90" s="188"/>
      <c r="J90" s="188"/>
      <c r="K90" s="189"/>
      <c r="L90" s="20">
        <v>0</v>
      </c>
      <c r="M90" s="20">
        <f>SUM(M91:M94)</f>
        <v>0</v>
      </c>
      <c r="N90" s="20">
        <f>SUM(N91:N94)</f>
        <v>0</v>
      </c>
      <c r="O90" s="20">
        <f>SUM(O91:O94)</f>
        <v>0</v>
      </c>
      <c r="P90" s="179" t="s">
        <v>190</v>
      </c>
    </row>
    <row r="91" spans="1:18" ht="15" x14ac:dyDescent="0.2">
      <c r="A91" s="155"/>
      <c r="B91" s="158"/>
      <c r="C91" s="161"/>
      <c r="D91" s="19" t="s">
        <v>1</v>
      </c>
      <c r="E91" s="34">
        <v>0</v>
      </c>
      <c r="F91" s="56">
        <f>SUM(L91:O91)</f>
        <v>0</v>
      </c>
      <c r="G91" s="173">
        <v>0</v>
      </c>
      <c r="H91" s="174"/>
      <c r="I91" s="174"/>
      <c r="J91" s="174"/>
      <c r="K91" s="175"/>
      <c r="L91" s="20">
        <v>0</v>
      </c>
      <c r="M91" s="20">
        <v>0</v>
      </c>
      <c r="N91" s="20">
        <v>0</v>
      </c>
      <c r="O91" s="20">
        <v>0</v>
      </c>
      <c r="P91" s="180"/>
    </row>
    <row r="92" spans="1:18" ht="30" x14ac:dyDescent="0.2">
      <c r="A92" s="155"/>
      <c r="B92" s="158"/>
      <c r="C92" s="161"/>
      <c r="D92" s="19" t="s">
        <v>5</v>
      </c>
      <c r="E92" s="34">
        <v>0</v>
      </c>
      <c r="F92" s="56">
        <f>SUM(L92:O92)</f>
        <v>0</v>
      </c>
      <c r="G92" s="187">
        <v>0</v>
      </c>
      <c r="H92" s="188"/>
      <c r="I92" s="188"/>
      <c r="J92" s="188"/>
      <c r="K92" s="189"/>
      <c r="L92" s="34">
        <v>0</v>
      </c>
      <c r="M92" s="34">
        <v>0</v>
      </c>
      <c r="N92" s="34">
        <v>0</v>
      </c>
      <c r="O92" s="34">
        <v>0</v>
      </c>
      <c r="P92" s="180"/>
    </row>
    <row r="93" spans="1:18" ht="30" x14ac:dyDescent="0.2">
      <c r="A93" s="155"/>
      <c r="B93" s="158"/>
      <c r="C93" s="161"/>
      <c r="D93" s="19" t="s">
        <v>12</v>
      </c>
      <c r="E93" s="34">
        <v>0</v>
      </c>
      <c r="F93" s="56">
        <f>SUM(L93:O93)</f>
        <v>0</v>
      </c>
      <c r="G93" s="187">
        <v>0</v>
      </c>
      <c r="H93" s="188"/>
      <c r="I93" s="188"/>
      <c r="J93" s="188"/>
      <c r="K93" s="189"/>
      <c r="L93" s="34">
        <v>0</v>
      </c>
      <c r="M93" s="34">
        <v>0</v>
      </c>
      <c r="N93" s="34">
        <v>0</v>
      </c>
      <c r="O93" s="34">
        <v>0</v>
      </c>
      <c r="P93" s="180"/>
      <c r="R93" s="29"/>
    </row>
    <row r="94" spans="1:18" ht="15" x14ac:dyDescent="0.2">
      <c r="A94" s="155"/>
      <c r="B94" s="159"/>
      <c r="C94" s="162"/>
      <c r="D94" s="19" t="s">
        <v>18</v>
      </c>
      <c r="E94" s="34">
        <v>0</v>
      </c>
      <c r="F94" s="56">
        <f>SUM(G94:O94)</f>
        <v>0</v>
      </c>
      <c r="G94" s="173">
        <v>0</v>
      </c>
      <c r="H94" s="174"/>
      <c r="I94" s="174"/>
      <c r="J94" s="174"/>
      <c r="K94" s="175"/>
      <c r="L94" s="20">
        <v>0</v>
      </c>
      <c r="M94" s="20">
        <v>0</v>
      </c>
      <c r="N94" s="20">
        <v>0</v>
      </c>
      <c r="O94" s="20">
        <v>0</v>
      </c>
      <c r="P94" s="181"/>
    </row>
    <row r="95" spans="1:18" s="23" customFormat="1" ht="21.75" customHeight="1" x14ac:dyDescent="0.2">
      <c r="A95" s="155"/>
      <c r="B95" s="148" t="s">
        <v>150</v>
      </c>
      <c r="C95" s="151" t="s">
        <v>78</v>
      </c>
      <c r="D95" s="151" t="s">
        <v>89</v>
      </c>
      <c r="E95" s="22"/>
      <c r="F95" s="169" t="s">
        <v>0</v>
      </c>
      <c r="G95" s="185" t="s">
        <v>287</v>
      </c>
      <c r="H95" s="186" t="s">
        <v>116</v>
      </c>
      <c r="I95" s="186"/>
      <c r="J95" s="186"/>
      <c r="K95" s="186"/>
      <c r="L95" s="171" t="s">
        <v>32</v>
      </c>
      <c r="M95" s="171" t="s">
        <v>288</v>
      </c>
      <c r="N95" s="171" t="s">
        <v>285</v>
      </c>
      <c r="O95" s="171" t="s">
        <v>286</v>
      </c>
      <c r="P95" s="179"/>
    </row>
    <row r="96" spans="1:18" ht="28.5" customHeight="1" x14ac:dyDescent="0.2">
      <c r="A96" s="155"/>
      <c r="B96" s="149"/>
      <c r="C96" s="152"/>
      <c r="D96" s="152"/>
      <c r="E96" s="20"/>
      <c r="F96" s="170"/>
      <c r="G96" s="185"/>
      <c r="H96" s="52" t="s">
        <v>119</v>
      </c>
      <c r="I96" s="52" t="s">
        <v>120</v>
      </c>
      <c r="J96" s="52" t="s">
        <v>121</v>
      </c>
      <c r="K96" s="52" t="s">
        <v>117</v>
      </c>
      <c r="L96" s="172"/>
      <c r="M96" s="172"/>
      <c r="N96" s="172"/>
      <c r="O96" s="172"/>
      <c r="P96" s="180"/>
    </row>
    <row r="97" spans="1:18" ht="21.75" customHeight="1" x14ac:dyDescent="0.2">
      <c r="A97" s="156"/>
      <c r="B97" s="150"/>
      <c r="C97" s="153"/>
      <c r="D97" s="153"/>
      <c r="E97" s="20"/>
      <c r="F97" s="14" t="s">
        <v>22</v>
      </c>
      <c r="G97" s="50" t="s">
        <v>22</v>
      </c>
      <c r="H97" s="50">
        <v>0</v>
      </c>
      <c r="I97" s="50">
        <v>0</v>
      </c>
      <c r="J97" s="50">
        <v>1</v>
      </c>
      <c r="K97" s="50">
        <v>1</v>
      </c>
      <c r="L97" s="14">
        <v>0</v>
      </c>
      <c r="M97" s="50">
        <v>0</v>
      </c>
      <c r="N97" s="14">
        <v>0</v>
      </c>
      <c r="O97" s="14">
        <v>0</v>
      </c>
      <c r="P97" s="181"/>
    </row>
    <row r="98" spans="1:18" ht="21.75" customHeight="1" x14ac:dyDescent="0.2">
      <c r="A98" s="154" t="s">
        <v>43</v>
      </c>
      <c r="B98" s="157" t="s">
        <v>141</v>
      </c>
      <c r="C98" s="160" t="s">
        <v>284</v>
      </c>
      <c r="D98" s="19" t="s">
        <v>2</v>
      </c>
      <c r="E98" s="20"/>
      <c r="F98" s="56">
        <f>SUM(L98:O98)</f>
        <v>0</v>
      </c>
      <c r="G98" s="187">
        <f>SUM(G99:K102)</f>
        <v>0</v>
      </c>
      <c r="H98" s="188"/>
      <c r="I98" s="188"/>
      <c r="J98" s="188"/>
      <c r="K98" s="189"/>
      <c r="L98" s="56">
        <v>0</v>
      </c>
      <c r="M98" s="20">
        <f>SUM(M99:M102)</f>
        <v>0</v>
      </c>
      <c r="N98" s="20">
        <v>0</v>
      </c>
      <c r="O98" s="20">
        <v>0</v>
      </c>
      <c r="P98" s="179" t="s">
        <v>191</v>
      </c>
    </row>
    <row r="99" spans="1:18" ht="21.75" customHeight="1" x14ac:dyDescent="0.2">
      <c r="A99" s="155"/>
      <c r="B99" s="158"/>
      <c r="C99" s="161"/>
      <c r="D99" s="19" t="s">
        <v>1</v>
      </c>
      <c r="E99" s="34"/>
      <c r="F99" s="56">
        <v>0</v>
      </c>
      <c r="G99" s="173">
        <v>0</v>
      </c>
      <c r="H99" s="174"/>
      <c r="I99" s="174"/>
      <c r="J99" s="174"/>
      <c r="K99" s="175"/>
      <c r="L99" s="20">
        <v>0</v>
      </c>
      <c r="M99" s="20">
        <v>0</v>
      </c>
      <c r="N99" s="20">
        <v>0</v>
      </c>
      <c r="O99" s="20">
        <v>0</v>
      </c>
      <c r="P99" s="180"/>
      <c r="R99" s="28"/>
    </row>
    <row r="100" spans="1:18" ht="21.75" customHeight="1" x14ac:dyDescent="0.2">
      <c r="A100" s="155"/>
      <c r="B100" s="158"/>
      <c r="C100" s="161"/>
      <c r="D100" s="19" t="s">
        <v>5</v>
      </c>
      <c r="E100" s="34"/>
      <c r="F100" s="56">
        <v>0</v>
      </c>
      <c r="G100" s="173">
        <v>0</v>
      </c>
      <c r="H100" s="174"/>
      <c r="I100" s="174"/>
      <c r="J100" s="174"/>
      <c r="K100" s="175"/>
      <c r="L100" s="34">
        <v>0</v>
      </c>
      <c r="M100" s="34">
        <v>0</v>
      </c>
      <c r="N100" s="34">
        <v>0</v>
      </c>
      <c r="O100" s="34">
        <v>0</v>
      </c>
      <c r="P100" s="180"/>
    </row>
    <row r="101" spans="1:18" ht="29.25" customHeight="1" x14ac:dyDescent="0.2">
      <c r="A101" s="155"/>
      <c r="B101" s="158"/>
      <c r="C101" s="161"/>
      <c r="D101" s="19" t="s">
        <v>12</v>
      </c>
      <c r="E101" s="34"/>
      <c r="F101" s="56">
        <f>SUM(L101:O101)</f>
        <v>0</v>
      </c>
      <c r="G101" s="187">
        <v>0</v>
      </c>
      <c r="H101" s="188"/>
      <c r="I101" s="188"/>
      <c r="J101" s="188"/>
      <c r="K101" s="189"/>
      <c r="L101" s="34">
        <v>0</v>
      </c>
      <c r="M101" s="34">
        <v>0</v>
      </c>
      <c r="N101" s="34">
        <v>0</v>
      </c>
      <c r="O101" s="34">
        <v>0</v>
      </c>
      <c r="P101" s="180"/>
    </row>
    <row r="102" spans="1:18" ht="21.75" customHeight="1" x14ac:dyDescent="0.2">
      <c r="A102" s="155"/>
      <c r="B102" s="159"/>
      <c r="C102" s="162"/>
      <c r="D102" s="19" t="s">
        <v>18</v>
      </c>
      <c r="E102" s="34"/>
      <c r="F102" s="56">
        <v>0</v>
      </c>
      <c r="G102" s="173">
        <v>0</v>
      </c>
      <c r="H102" s="174"/>
      <c r="I102" s="174"/>
      <c r="J102" s="174"/>
      <c r="K102" s="175"/>
      <c r="L102" s="20">
        <v>0</v>
      </c>
      <c r="M102" s="20">
        <v>0</v>
      </c>
      <c r="N102" s="20">
        <v>0</v>
      </c>
      <c r="O102" s="20">
        <v>0</v>
      </c>
      <c r="P102" s="181"/>
    </row>
    <row r="103" spans="1:18" ht="21.75" customHeight="1" x14ac:dyDescent="0.2">
      <c r="A103" s="155"/>
      <c r="B103" s="148" t="s">
        <v>142</v>
      </c>
      <c r="C103" s="151" t="s">
        <v>78</v>
      </c>
      <c r="D103" s="151" t="s">
        <v>89</v>
      </c>
      <c r="E103" s="22"/>
      <c r="F103" s="169" t="s">
        <v>0</v>
      </c>
      <c r="G103" s="185" t="s">
        <v>287</v>
      </c>
      <c r="H103" s="186" t="s">
        <v>116</v>
      </c>
      <c r="I103" s="186"/>
      <c r="J103" s="186"/>
      <c r="K103" s="186"/>
      <c r="L103" s="171" t="s">
        <v>32</v>
      </c>
      <c r="M103" s="171" t="s">
        <v>288</v>
      </c>
      <c r="N103" s="171" t="s">
        <v>285</v>
      </c>
      <c r="O103" s="171" t="s">
        <v>286</v>
      </c>
      <c r="P103" s="179"/>
    </row>
    <row r="104" spans="1:18" ht="21.75" customHeight="1" x14ac:dyDescent="0.2">
      <c r="A104" s="155"/>
      <c r="B104" s="149"/>
      <c r="C104" s="152"/>
      <c r="D104" s="152"/>
      <c r="E104" s="20"/>
      <c r="F104" s="170"/>
      <c r="G104" s="185"/>
      <c r="H104" s="52" t="s">
        <v>119</v>
      </c>
      <c r="I104" s="52" t="s">
        <v>120</v>
      </c>
      <c r="J104" s="52" t="s">
        <v>121</v>
      </c>
      <c r="K104" s="52" t="s">
        <v>117</v>
      </c>
      <c r="L104" s="172"/>
      <c r="M104" s="172"/>
      <c r="N104" s="172"/>
      <c r="O104" s="172"/>
      <c r="P104" s="180"/>
    </row>
    <row r="105" spans="1:18" ht="21.75" customHeight="1" x14ac:dyDescent="0.2">
      <c r="A105" s="156"/>
      <c r="B105" s="150"/>
      <c r="C105" s="153"/>
      <c r="D105" s="153"/>
      <c r="E105" s="20"/>
      <c r="F105" s="14" t="s">
        <v>108</v>
      </c>
      <c r="G105" s="50" t="s">
        <v>22</v>
      </c>
      <c r="H105" s="50">
        <v>0</v>
      </c>
      <c r="I105" s="50">
        <v>0</v>
      </c>
      <c r="J105" s="50">
        <v>0</v>
      </c>
      <c r="K105" s="50">
        <v>1</v>
      </c>
      <c r="L105" s="14">
        <v>0</v>
      </c>
      <c r="M105" s="50">
        <v>2</v>
      </c>
      <c r="N105" s="14">
        <v>0</v>
      </c>
      <c r="O105" s="14">
        <v>0</v>
      </c>
      <c r="P105" s="181"/>
    </row>
    <row r="106" spans="1:18" ht="15" customHeight="1" x14ac:dyDescent="0.2">
      <c r="A106" s="154" t="s">
        <v>157</v>
      </c>
      <c r="B106" s="157" t="s">
        <v>69</v>
      </c>
      <c r="C106" s="160" t="s">
        <v>284</v>
      </c>
      <c r="D106" s="19" t="s">
        <v>2</v>
      </c>
      <c r="E106" s="20">
        <f>SUM(E107:E110)</f>
        <v>0</v>
      </c>
      <c r="F106" s="56">
        <f>SUM(F107:F110)</f>
        <v>0</v>
      </c>
      <c r="G106" s="173">
        <f>SUM(G107:K110)</f>
        <v>0</v>
      </c>
      <c r="H106" s="174"/>
      <c r="I106" s="174"/>
      <c r="J106" s="174"/>
      <c r="K106" s="175"/>
      <c r="L106" s="20">
        <f>SUM(L107:L110)</f>
        <v>0</v>
      </c>
      <c r="M106" s="20">
        <f>SUM(M107:M110)</f>
        <v>0</v>
      </c>
      <c r="N106" s="20">
        <f>SUM(N107:N110)</f>
        <v>0</v>
      </c>
      <c r="O106" s="20">
        <f>SUM(O107:O110)</f>
        <v>0</v>
      </c>
      <c r="P106" s="179" t="s">
        <v>190</v>
      </c>
    </row>
    <row r="107" spans="1:18" ht="15" x14ac:dyDescent="0.2">
      <c r="A107" s="155"/>
      <c r="B107" s="158"/>
      <c r="C107" s="161"/>
      <c r="D107" s="19" t="s">
        <v>1</v>
      </c>
      <c r="E107" s="34">
        <v>0</v>
      </c>
      <c r="F107" s="56">
        <f>SUM(L107:O107)</f>
        <v>0</v>
      </c>
      <c r="G107" s="173">
        <v>0</v>
      </c>
      <c r="H107" s="174"/>
      <c r="I107" s="174"/>
      <c r="J107" s="174"/>
      <c r="K107" s="175"/>
      <c r="L107" s="20">
        <v>0</v>
      </c>
      <c r="M107" s="20">
        <v>0</v>
      </c>
      <c r="N107" s="20">
        <v>0</v>
      </c>
      <c r="O107" s="20">
        <v>0</v>
      </c>
      <c r="P107" s="180"/>
    </row>
    <row r="108" spans="1:18" ht="30" x14ac:dyDescent="0.2">
      <c r="A108" s="155"/>
      <c r="B108" s="158"/>
      <c r="C108" s="161"/>
      <c r="D108" s="19" t="s">
        <v>5</v>
      </c>
      <c r="E108" s="34">
        <v>0</v>
      </c>
      <c r="F108" s="56">
        <f>SUM(L108:O108)</f>
        <v>0</v>
      </c>
      <c r="G108" s="173">
        <v>0</v>
      </c>
      <c r="H108" s="174"/>
      <c r="I108" s="174"/>
      <c r="J108" s="174"/>
      <c r="K108" s="175"/>
      <c r="L108" s="34">
        <v>0</v>
      </c>
      <c r="M108" s="34">
        <v>0</v>
      </c>
      <c r="N108" s="34">
        <v>0</v>
      </c>
      <c r="O108" s="34">
        <v>0</v>
      </c>
      <c r="P108" s="180"/>
    </row>
    <row r="109" spans="1:18" ht="30" x14ac:dyDescent="0.2">
      <c r="A109" s="155"/>
      <c r="B109" s="158"/>
      <c r="C109" s="161"/>
      <c r="D109" s="19" t="s">
        <v>12</v>
      </c>
      <c r="E109" s="34">
        <v>0</v>
      </c>
      <c r="F109" s="56">
        <f>SUM(L109:O109)</f>
        <v>0</v>
      </c>
      <c r="G109" s="173">
        <v>0</v>
      </c>
      <c r="H109" s="174"/>
      <c r="I109" s="174"/>
      <c r="J109" s="174"/>
      <c r="K109" s="175"/>
      <c r="L109" s="34">
        <v>0</v>
      </c>
      <c r="M109" s="34">
        <v>0</v>
      </c>
      <c r="N109" s="34">
        <v>0</v>
      </c>
      <c r="O109" s="34">
        <v>0</v>
      </c>
      <c r="P109" s="180"/>
      <c r="R109" s="29"/>
    </row>
    <row r="110" spans="1:18" ht="15" x14ac:dyDescent="0.2">
      <c r="A110" s="155"/>
      <c r="B110" s="159"/>
      <c r="C110" s="162"/>
      <c r="D110" s="19" t="s">
        <v>18</v>
      </c>
      <c r="E110" s="34">
        <v>0</v>
      </c>
      <c r="F110" s="56">
        <f>SUM(G110:O110)</f>
        <v>0</v>
      </c>
      <c r="G110" s="173">
        <v>0</v>
      </c>
      <c r="H110" s="174"/>
      <c r="I110" s="174"/>
      <c r="J110" s="174"/>
      <c r="K110" s="175"/>
      <c r="L110" s="20">
        <v>0</v>
      </c>
      <c r="M110" s="20">
        <v>0</v>
      </c>
      <c r="N110" s="20">
        <v>0</v>
      </c>
      <c r="O110" s="20">
        <v>0</v>
      </c>
      <c r="P110" s="181"/>
    </row>
    <row r="111" spans="1:18" s="23" customFormat="1" ht="15" customHeight="1" x14ac:dyDescent="0.2">
      <c r="A111" s="155"/>
      <c r="B111" s="148" t="s">
        <v>171</v>
      </c>
      <c r="C111" s="151" t="s">
        <v>78</v>
      </c>
      <c r="D111" s="151" t="s">
        <v>89</v>
      </c>
      <c r="E111" s="22"/>
      <c r="F111" s="169" t="s">
        <v>0</v>
      </c>
      <c r="G111" s="185" t="s">
        <v>287</v>
      </c>
      <c r="H111" s="186" t="s">
        <v>116</v>
      </c>
      <c r="I111" s="186"/>
      <c r="J111" s="186"/>
      <c r="K111" s="186"/>
      <c r="L111" s="171" t="s">
        <v>32</v>
      </c>
      <c r="M111" s="171" t="s">
        <v>288</v>
      </c>
      <c r="N111" s="171" t="s">
        <v>285</v>
      </c>
      <c r="O111" s="171" t="s">
        <v>286</v>
      </c>
      <c r="P111" s="179"/>
    </row>
    <row r="112" spans="1:18" ht="15" x14ac:dyDescent="0.2">
      <c r="A112" s="155"/>
      <c r="B112" s="149"/>
      <c r="C112" s="152"/>
      <c r="D112" s="152"/>
      <c r="E112" s="20"/>
      <c r="F112" s="170"/>
      <c r="G112" s="185"/>
      <c r="H112" s="52" t="s">
        <v>119</v>
      </c>
      <c r="I112" s="52" t="s">
        <v>120</v>
      </c>
      <c r="J112" s="52" t="s">
        <v>121</v>
      </c>
      <c r="K112" s="52" t="s">
        <v>117</v>
      </c>
      <c r="L112" s="172"/>
      <c r="M112" s="172"/>
      <c r="N112" s="172"/>
      <c r="O112" s="172"/>
      <c r="P112" s="180"/>
    </row>
    <row r="113" spans="1:18" s="33" customFormat="1" ht="15" x14ac:dyDescent="0.2">
      <c r="A113" s="155"/>
      <c r="B113" s="150"/>
      <c r="C113" s="153"/>
      <c r="D113" s="153"/>
      <c r="E113" s="20"/>
      <c r="F113" s="14">
        <v>0</v>
      </c>
      <c r="G113" s="50" t="s">
        <v>29</v>
      </c>
      <c r="H113" s="50">
        <v>0</v>
      </c>
      <c r="I113" s="50">
        <v>0</v>
      </c>
      <c r="J113" s="50">
        <v>0</v>
      </c>
      <c r="K113" s="50">
        <v>0</v>
      </c>
      <c r="L113" s="14">
        <v>0</v>
      </c>
      <c r="M113" s="50">
        <v>0</v>
      </c>
      <c r="N113" s="14">
        <v>0</v>
      </c>
      <c r="O113" s="14">
        <v>0</v>
      </c>
      <c r="P113" s="181"/>
    </row>
    <row r="114" spans="1:18" s="23" customFormat="1" ht="15" customHeight="1" x14ac:dyDescent="0.2">
      <c r="A114" s="155"/>
      <c r="B114" s="148" t="s">
        <v>109</v>
      </c>
      <c r="C114" s="151" t="s">
        <v>78</v>
      </c>
      <c r="D114" s="151" t="s">
        <v>89</v>
      </c>
      <c r="E114" s="22"/>
      <c r="F114" s="169" t="s">
        <v>0</v>
      </c>
      <c r="G114" s="185" t="s">
        <v>287</v>
      </c>
      <c r="H114" s="186" t="s">
        <v>116</v>
      </c>
      <c r="I114" s="186"/>
      <c r="J114" s="186"/>
      <c r="K114" s="186"/>
      <c r="L114" s="171" t="s">
        <v>32</v>
      </c>
      <c r="M114" s="171" t="s">
        <v>288</v>
      </c>
      <c r="N114" s="171" t="s">
        <v>285</v>
      </c>
      <c r="O114" s="171" t="s">
        <v>286</v>
      </c>
      <c r="P114" s="179"/>
    </row>
    <row r="115" spans="1:18" ht="15" x14ac:dyDescent="0.2">
      <c r="A115" s="155"/>
      <c r="B115" s="149"/>
      <c r="C115" s="152"/>
      <c r="D115" s="152"/>
      <c r="E115" s="20"/>
      <c r="F115" s="170"/>
      <c r="G115" s="185"/>
      <c r="H115" s="52" t="s">
        <v>119</v>
      </c>
      <c r="I115" s="52" t="s">
        <v>120</v>
      </c>
      <c r="J115" s="52" t="s">
        <v>121</v>
      </c>
      <c r="K115" s="52" t="s">
        <v>117</v>
      </c>
      <c r="L115" s="172"/>
      <c r="M115" s="172"/>
      <c r="N115" s="172"/>
      <c r="O115" s="172"/>
      <c r="P115" s="180"/>
    </row>
    <row r="116" spans="1:18" s="33" customFormat="1" ht="15" x14ac:dyDescent="0.2">
      <c r="A116" s="156"/>
      <c r="B116" s="150"/>
      <c r="C116" s="153"/>
      <c r="D116" s="153"/>
      <c r="E116" s="20"/>
      <c r="F116" s="14">
        <v>3</v>
      </c>
      <c r="G116" s="50" t="s">
        <v>29</v>
      </c>
      <c r="H116" s="50">
        <v>0</v>
      </c>
      <c r="I116" s="50">
        <v>0</v>
      </c>
      <c r="J116" s="50">
        <v>0</v>
      </c>
      <c r="K116" s="50">
        <v>0</v>
      </c>
      <c r="L116" s="14">
        <v>3</v>
      </c>
      <c r="M116" s="50">
        <v>0</v>
      </c>
      <c r="N116" s="14">
        <v>0</v>
      </c>
      <c r="O116" s="14">
        <v>0</v>
      </c>
      <c r="P116" s="181"/>
    </row>
    <row r="117" spans="1:18" ht="15" customHeight="1" x14ac:dyDescent="0.2">
      <c r="A117" s="154" t="s">
        <v>170</v>
      </c>
      <c r="B117" s="157" t="s">
        <v>159</v>
      </c>
      <c r="C117" s="160" t="s">
        <v>284</v>
      </c>
      <c r="D117" s="19" t="s">
        <v>2</v>
      </c>
      <c r="E117" s="20">
        <f>SUM(E118:E121)</f>
        <v>0</v>
      </c>
      <c r="F117" s="56">
        <f>SUM(F118:F121)</f>
        <v>0</v>
      </c>
      <c r="G117" s="187">
        <f>SUM(G118:K121)</f>
        <v>0</v>
      </c>
      <c r="H117" s="188"/>
      <c r="I117" s="188"/>
      <c r="J117" s="188"/>
      <c r="K117" s="189"/>
      <c r="L117" s="20">
        <f>SUM(L118:L121)</f>
        <v>0</v>
      </c>
      <c r="M117" s="20">
        <f>SUM(M118:M121)</f>
        <v>0</v>
      </c>
      <c r="N117" s="20">
        <f>SUM(N118:N121)</f>
        <v>0</v>
      </c>
      <c r="O117" s="20">
        <f>SUM(O118:O121)</f>
        <v>0</v>
      </c>
      <c r="P117" s="179" t="s">
        <v>190</v>
      </c>
    </row>
    <row r="118" spans="1:18" ht="15" x14ac:dyDescent="0.2">
      <c r="A118" s="155"/>
      <c r="B118" s="158"/>
      <c r="C118" s="161"/>
      <c r="D118" s="19" t="s">
        <v>1</v>
      </c>
      <c r="E118" s="34">
        <v>0</v>
      </c>
      <c r="F118" s="56">
        <f>SUM(L118:O118)</f>
        <v>0</v>
      </c>
      <c r="G118" s="173">
        <v>0</v>
      </c>
      <c r="H118" s="174"/>
      <c r="I118" s="174"/>
      <c r="J118" s="174"/>
      <c r="K118" s="175"/>
      <c r="L118" s="20">
        <v>0</v>
      </c>
      <c r="M118" s="20">
        <v>0</v>
      </c>
      <c r="N118" s="20">
        <v>0</v>
      </c>
      <c r="O118" s="20">
        <v>0</v>
      </c>
      <c r="P118" s="180"/>
    </row>
    <row r="119" spans="1:18" ht="30" x14ac:dyDescent="0.2">
      <c r="A119" s="155"/>
      <c r="B119" s="158"/>
      <c r="C119" s="161"/>
      <c r="D119" s="19" t="s">
        <v>5</v>
      </c>
      <c r="E119" s="34">
        <v>0</v>
      </c>
      <c r="F119" s="56">
        <f>SUM(L119:O119)</f>
        <v>0</v>
      </c>
      <c r="G119" s="173">
        <v>0</v>
      </c>
      <c r="H119" s="174"/>
      <c r="I119" s="174"/>
      <c r="J119" s="174"/>
      <c r="K119" s="175"/>
      <c r="L119" s="34">
        <v>0</v>
      </c>
      <c r="M119" s="34">
        <v>0</v>
      </c>
      <c r="N119" s="34">
        <v>0</v>
      </c>
      <c r="O119" s="34">
        <v>0</v>
      </c>
      <c r="P119" s="180"/>
    </row>
    <row r="120" spans="1:18" ht="30" x14ac:dyDescent="0.2">
      <c r="A120" s="155"/>
      <c r="B120" s="158"/>
      <c r="C120" s="161"/>
      <c r="D120" s="19" t="s">
        <v>12</v>
      </c>
      <c r="E120" s="34">
        <v>0</v>
      </c>
      <c r="F120" s="56">
        <f>SUM(L120:O120)</f>
        <v>0</v>
      </c>
      <c r="G120" s="187">
        <v>0</v>
      </c>
      <c r="H120" s="188"/>
      <c r="I120" s="188"/>
      <c r="J120" s="188"/>
      <c r="K120" s="189"/>
      <c r="L120" s="34">
        <v>0</v>
      </c>
      <c r="M120" s="34">
        <v>0</v>
      </c>
      <c r="N120" s="34">
        <v>0</v>
      </c>
      <c r="O120" s="34">
        <v>0</v>
      </c>
      <c r="P120" s="180"/>
      <c r="R120" s="29"/>
    </row>
    <row r="121" spans="1:18" ht="15" x14ac:dyDescent="0.2">
      <c r="A121" s="155"/>
      <c r="B121" s="159"/>
      <c r="C121" s="162"/>
      <c r="D121" s="19" t="s">
        <v>18</v>
      </c>
      <c r="E121" s="34">
        <v>0</v>
      </c>
      <c r="F121" s="56">
        <f>SUM(G121:O121)</f>
        <v>0</v>
      </c>
      <c r="G121" s="173">
        <v>0</v>
      </c>
      <c r="H121" s="174"/>
      <c r="I121" s="174"/>
      <c r="J121" s="174"/>
      <c r="K121" s="175"/>
      <c r="L121" s="20">
        <v>0</v>
      </c>
      <c r="M121" s="20">
        <v>0</v>
      </c>
      <c r="N121" s="20">
        <v>0</v>
      </c>
      <c r="O121" s="20">
        <v>0</v>
      </c>
      <c r="P121" s="181"/>
    </row>
    <row r="122" spans="1:18" s="23" customFormat="1" ht="15" customHeight="1" x14ac:dyDescent="0.2">
      <c r="A122" s="155"/>
      <c r="B122" s="148" t="s">
        <v>158</v>
      </c>
      <c r="C122" s="151" t="s">
        <v>78</v>
      </c>
      <c r="D122" s="151" t="s">
        <v>89</v>
      </c>
      <c r="E122" s="22"/>
      <c r="F122" s="169" t="s">
        <v>0</v>
      </c>
      <c r="G122" s="185" t="s">
        <v>287</v>
      </c>
      <c r="H122" s="186" t="s">
        <v>116</v>
      </c>
      <c r="I122" s="186"/>
      <c r="J122" s="186"/>
      <c r="K122" s="186"/>
      <c r="L122" s="171" t="s">
        <v>32</v>
      </c>
      <c r="M122" s="171" t="s">
        <v>288</v>
      </c>
      <c r="N122" s="171" t="s">
        <v>285</v>
      </c>
      <c r="O122" s="171" t="s">
        <v>286</v>
      </c>
      <c r="P122" s="179"/>
    </row>
    <row r="123" spans="1:18" ht="15" x14ac:dyDescent="0.2">
      <c r="A123" s="155"/>
      <c r="B123" s="149"/>
      <c r="C123" s="152"/>
      <c r="D123" s="152"/>
      <c r="E123" s="20"/>
      <c r="F123" s="170"/>
      <c r="G123" s="185"/>
      <c r="H123" s="52" t="s">
        <v>119</v>
      </c>
      <c r="I123" s="52" t="s">
        <v>120</v>
      </c>
      <c r="J123" s="52" t="s">
        <v>121</v>
      </c>
      <c r="K123" s="52" t="s">
        <v>117</v>
      </c>
      <c r="L123" s="172"/>
      <c r="M123" s="172"/>
      <c r="N123" s="172"/>
      <c r="O123" s="172"/>
      <c r="P123" s="180"/>
    </row>
    <row r="124" spans="1:18" s="33" customFormat="1" ht="15" x14ac:dyDescent="0.2">
      <c r="A124" s="155"/>
      <c r="B124" s="150"/>
      <c r="C124" s="153"/>
      <c r="D124" s="153"/>
      <c r="E124" s="20"/>
      <c r="F124" s="14">
        <v>5</v>
      </c>
      <c r="G124" s="50">
        <v>5</v>
      </c>
      <c r="H124" s="50">
        <v>0</v>
      </c>
      <c r="I124" s="50">
        <v>0</v>
      </c>
      <c r="J124" s="50">
        <v>0</v>
      </c>
      <c r="K124" s="50">
        <v>5</v>
      </c>
      <c r="L124" s="14">
        <v>0</v>
      </c>
      <c r="M124" s="50">
        <v>0</v>
      </c>
      <c r="N124" s="14">
        <v>0</v>
      </c>
      <c r="O124" s="14">
        <v>0</v>
      </c>
      <c r="P124" s="181"/>
    </row>
    <row r="125" spans="1:18" ht="17.25" customHeight="1" x14ac:dyDescent="0.2">
      <c r="A125" s="145" t="s">
        <v>108</v>
      </c>
      <c r="B125" s="163" t="s">
        <v>160</v>
      </c>
      <c r="C125" s="166" t="s">
        <v>284</v>
      </c>
      <c r="D125" s="16" t="s">
        <v>2</v>
      </c>
      <c r="E125" s="31">
        <v>0</v>
      </c>
      <c r="F125" s="18">
        <f>SUM(F126:F129)</f>
        <v>71120</v>
      </c>
      <c r="G125" s="176">
        <f>SUM(G126:K129)</f>
        <v>4978.3999999999996</v>
      </c>
      <c r="H125" s="177"/>
      <c r="I125" s="177"/>
      <c r="J125" s="177"/>
      <c r="K125" s="178"/>
      <c r="L125" s="122">
        <f>SUM(L126:L129)</f>
        <v>71120</v>
      </c>
      <c r="M125" s="18">
        <f>SUM(M126:M129)</f>
        <v>0</v>
      </c>
      <c r="N125" s="18">
        <f>SUM(N126:N129)</f>
        <v>0</v>
      </c>
      <c r="O125" s="18">
        <f>SUM(O126:O129)</f>
        <v>0</v>
      </c>
      <c r="P125" s="179"/>
    </row>
    <row r="126" spans="1:18" ht="17.25" customHeight="1" x14ac:dyDescent="0.2">
      <c r="A126" s="146"/>
      <c r="B126" s="164"/>
      <c r="C126" s="167"/>
      <c r="D126" s="16" t="s">
        <v>1</v>
      </c>
      <c r="E126" s="31">
        <v>0</v>
      </c>
      <c r="F126" s="18">
        <f>F131+F139</f>
        <v>0</v>
      </c>
      <c r="G126" s="182">
        <f>G139+G131</f>
        <v>0</v>
      </c>
      <c r="H126" s="183"/>
      <c r="I126" s="183"/>
      <c r="J126" s="183"/>
      <c r="K126" s="184"/>
      <c r="L126" s="18">
        <f>L131+L139</f>
        <v>0</v>
      </c>
      <c r="M126" s="18">
        <f>M139</f>
        <v>0</v>
      </c>
      <c r="N126" s="18">
        <f t="shared" ref="N126:O128" si="5">N131+N139</f>
        <v>0</v>
      </c>
      <c r="O126" s="18">
        <f t="shared" si="5"/>
        <v>0</v>
      </c>
      <c r="P126" s="180"/>
    </row>
    <row r="127" spans="1:18" ht="28.5" x14ac:dyDescent="0.2">
      <c r="A127" s="146"/>
      <c r="B127" s="164"/>
      <c r="C127" s="167"/>
      <c r="D127" s="16" t="s">
        <v>5</v>
      </c>
      <c r="E127" s="31">
        <v>0</v>
      </c>
      <c r="F127" s="18">
        <f t="shared" ref="F127:F129" si="6">F132+F140</f>
        <v>45872.4</v>
      </c>
      <c r="G127" s="176">
        <f>G140+G132</f>
        <v>3211.06</v>
      </c>
      <c r="H127" s="177"/>
      <c r="I127" s="177"/>
      <c r="J127" s="177"/>
      <c r="K127" s="178"/>
      <c r="L127" s="122">
        <f>L132+L140</f>
        <v>45872.4</v>
      </c>
      <c r="M127" s="18">
        <f t="shared" ref="M127" si="7">M140</f>
        <v>0</v>
      </c>
      <c r="N127" s="18">
        <f t="shared" si="5"/>
        <v>0</v>
      </c>
      <c r="O127" s="18">
        <f t="shared" si="5"/>
        <v>0</v>
      </c>
      <c r="P127" s="180"/>
    </row>
    <row r="128" spans="1:18" ht="28.5" x14ac:dyDescent="0.2">
      <c r="A128" s="146"/>
      <c r="B128" s="164"/>
      <c r="C128" s="167"/>
      <c r="D128" s="16" t="s">
        <v>12</v>
      </c>
      <c r="E128" s="31">
        <v>0</v>
      </c>
      <c r="F128" s="18">
        <f t="shared" si="6"/>
        <v>25247.599999999999</v>
      </c>
      <c r="G128" s="176">
        <f>G141+G133</f>
        <v>1767.34</v>
      </c>
      <c r="H128" s="177"/>
      <c r="I128" s="177"/>
      <c r="J128" s="177"/>
      <c r="K128" s="178"/>
      <c r="L128" s="122">
        <f>L133+L141</f>
        <v>25247.599999999999</v>
      </c>
      <c r="M128" s="18">
        <f t="shared" ref="M128" si="8">M141</f>
        <v>0</v>
      </c>
      <c r="N128" s="18">
        <f t="shared" si="5"/>
        <v>0</v>
      </c>
      <c r="O128" s="18">
        <f t="shared" si="5"/>
        <v>0</v>
      </c>
      <c r="P128" s="181"/>
      <c r="Q128" s="28"/>
    </row>
    <row r="129" spans="1:19" ht="14.25" customHeight="1" x14ac:dyDescent="0.2">
      <c r="A129" s="147"/>
      <c r="B129" s="165"/>
      <c r="C129" s="168"/>
      <c r="D129" s="16" t="s">
        <v>104</v>
      </c>
      <c r="E129" s="31">
        <v>0</v>
      </c>
      <c r="F129" s="18">
        <f t="shared" si="6"/>
        <v>0</v>
      </c>
      <c r="G129" s="182">
        <f t="shared" ref="G129" si="9">G142+G134</f>
        <v>0</v>
      </c>
      <c r="H129" s="183"/>
      <c r="I129" s="183"/>
      <c r="J129" s="183"/>
      <c r="K129" s="184"/>
      <c r="L129" s="18">
        <f t="shared" ref="L129" si="10">L142</f>
        <v>0</v>
      </c>
      <c r="M129" s="18">
        <f t="shared" ref="M129" si="11">M142</f>
        <v>0</v>
      </c>
      <c r="N129" s="18">
        <f t="shared" ref="N129:O129" si="12">N134+N142</f>
        <v>0</v>
      </c>
      <c r="O129" s="18">
        <f t="shared" si="12"/>
        <v>0</v>
      </c>
      <c r="P129" s="179" t="s">
        <v>190</v>
      </c>
    </row>
    <row r="130" spans="1:19" ht="15" customHeight="1" x14ac:dyDescent="0.2">
      <c r="A130" s="154" t="s">
        <v>53</v>
      </c>
      <c r="B130" s="157" t="s">
        <v>161</v>
      </c>
      <c r="C130" s="160" t="s">
        <v>284</v>
      </c>
      <c r="D130" s="19" t="s">
        <v>2</v>
      </c>
      <c r="E130" s="20">
        <f>SUM(E131:E134)</f>
        <v>0</v>
      </c>
      <c r="F130" s="56">
        <f>SUM(F131:F134)</f>
        <v>71120</v>
      </c>
      <c r="G130" s="187">
        <f>G131+G132+G133+G134</f>
        <v>4978.3999999999996</v>
      </c>
      <c r="H130" s="188"/>
      <c r="I130" s="188"/>
      <c r="J130" s="188"/>
      <c r="K130" s="189"/>
      <c r="L130" s="121">
        <f>SUM(L131:L134)</f>
        <v>71120</v>
      </c>
      <c r="M130" s="20">
        <f>SUM(M131:M134)</f>
        <v>0</v>
      </c>
      <c r="N130" s="20">
        <f>SUM(N131:N134)</f>
        <v>0</v>
      </c>
      <c r="O130" s="20">
        <f>SUM(O131:O134)</f>
        <v>0</v>
      </c>
      <c r="P130" s="180"/>
      <c r="Q130" s="28"/>
    </row>
    <row r="131" spans="1:19" ht="15" x14ac:dyDescent="0.2">
      <c r="A131" s="155"/>
      <c r="B131" s="158"/>
      <c r="C131" s="161"/>
      <c r="D131" s="19" t="s">
        <v>1</v>
      </c>
      <c r="E131" s="20">
        <v>0</v>
      </c>
      <c r="F131" s="56">
        <f>SUM(L131:O131)</f>
        <v>0</v>
      </c>
      <c r="G131" s="173">
        <f>SUM(N131:P131)</f>
        <v>0</v>
      </c>
      <c r="H131" s="174"/>
      <c r="I131" s="174"/>
      <c r="J131" s="174"/>
      <c r="K131" s="175"/>
      <c r="L131" s="20">
        <f>SUM(G131:J131)</f>
        <v>0</v>
      </c>
      <c r="M131" s="30">
        <v>0</v>
      </c>
      <c r="N131" s="20">
        <f t="shared" ref="N131" si="13">SUM(O131:R131)</f>
        <v>0</v>
      </c>
      <c r="O131" s="20">
        <f>SUM(Q131:S131)</f>
        <v>0</v>
      </c>
      <c r="P131" s="180"/>
      <c r="S131" s="28"/>
    </row>
    <row r="132" spans="1:19" ht="30" x14ac:dyDescent="0.2">
      <c r="A132" s="155"/>
      <c r="B132" s="158"/>
      <c r="C132" s="161"/>
      <c r="D132" s="19" t="s">
        <v>5</v>
      </c>
      <c r="E132" s="20">
        <v>0</v>
      </c>
      <c r="F132" s="56">
        <f>SUM(L132:O132)</f>
        <v>45872.4</v>
      </c>
      <c r="G132" s="187">
        <v>3211.06</v>
      </c>
      <c r="H132" s="188"/>
      <c r="I132" s="188"/>
      <c r="J132" s="188"/>
      <c r="K132" s="189"/>
      <c r="L132" s="121">
        <v>45872.4</v>
      </c>
      <c r="M132" s="30">
        <v>0</v>
      </c>
      <c r="N132" s="20">
        <v>0</v>
      </c>
      <c r="O132" s="20">
        <v>0</v>
      </c>
      <c r="P132" s="180"/>
    </row>
    <row r="133" spans="1:19" ht="30" x14ac:dyDescent="0.2">
      <c r="A133" s="155"/>
      <c r="B133" s="158"/>
      <c r="C133" s="161"/>
      <c r="D133" s="19" t="s">
        <v>12</v>
      </c>
      <c r="E133" s="20">
        <v>0</v>
      </c>
      <c r="F133" s="56">
        <f>SUM(L133:O133)</f>
        <v>25247.599999999999</v>
      </c>
      <c r="G133" s="187">
        <v>1767.34</v>
      </c>
      <c r="H133" s="188"/>
      <c r="I133" s="188"/>
      <c r="J133" s="188"/>
      <c r="K133" s="189"/>
      <c r="L133" s="121">
        <v>25247.599999999999</v>
      </c>
      <c r="M133" s="30">
        <v>0</v>
      </c>
      <c r="N133" s="20">
        <v>0</v>
      </c>
      <c r="O133" s="20">
        <v>0</v>
      </c>
      <c r="P133" s="181"/>
    </row>
    <row r="134" spans="1:19" ht="15" customHeight="1" x14ac:dyDescent="0.2">
      <c r="A134" s="155"/>
      <c r="B134" s="159"/>
      <c r="C134" s="162"/>
      <c r="D134" s="19" t="s">
        <v>18</v>
      </c>
      <c r="E134" s="20">
        <v>0</v>
      </c>
      <c r="F134" s="56">
        <f>SUM(G134:O134)</f>
        <v>0</v>
      </c>
      <c r="G134" s="173">
        <f>SUM(N134:P134)</f>
        <v>0</v>
      </c>
      <c r="H134" s="174"/>
      <c r="I134" s="174"/>
      <c r="J134" s="174"/>
      <c r="K134" s="175"/>
      <c r="L134" s="20">
        <f>SUM(G134:J134)</f>
        <v>0</v>
      </c>
      <c r="M134" s="30">
        <v>0</v>
      </c>
      <c r="N134" s="20">
        <f t="shared" ref="N134" si="14">SUM(O134:R134)</f>
        <v>0</v>
      </c>
      <c r="O134" s="20">
        <f>SUM(Q134:S134)</f>
        <v>0</v>
      </c>
      <c r="P134" s="179"/>
    </row>
    <row r="135" spans="1:19" s="23" customFormat="1" ht="15" customHeight="1" x14ac:dyDescent="0.2">
      <c r="A135" s="155"/>
      <c r="B135" s="148" t="s">
        <v>162</v>
      </c>
      <c r="C135" s="151" t="s">
        <v>78</v>
      </c>
      <c r="D135" s="151" t="s">
        <v>72</v>
      </c>
      <c r="E135" s="22"/>
      <c r="F135" s="169" t="s">
        <v>0</v>
      </c>
      <c r="G135" s="185" t="s">
        <v>287</v>
      </c>
      <c r="H135" s="186" t="s">
        <v>116</v>
      </c>
      <c r="I135" s="186"/>
      <c r="J135" s="186"/>
      <c r="K135" s="186"/>
      <c r="L135" s="171" t="s">
        <v>32</v>
      </c>
      <c r="M135" s="171" t="s">
        <v>288</v>
      </c>
      <c r="N135" s="171" t="s">
        <v>285</v>
      </c>
      <c r="O135" s="171" t="s">
        <v>286</v>
      </c>
      <c r="P135" s="180"/>
    </row>
    <row r="136" spans="1:19" ht="15" x14ac:dyDescent="0.2">
      <c r="A136" s="155"/>
      <c r="B136" s="149"/>
      <c r="C136" s="152"/>
      <c r="D136" s="152"/>
      <c r="E136" s="20"/>
      <c r="F136" s="170"/>
      <c r="G136" s="185"/>
      <c r="H136" s="52" t="s">
        <v>119</v>
      </c>
      <c r="I136" s="52" t="s">
        <v>120</v>
      </c>
      <c r="J136" s="52" t="s">
        <v>121</v>
      </c>
      <c r="K136" s="52" t="s">
        <v>117</v>
      </c>
      <c r="L136" s="172"/>
      <c r="M136" s="172"/>
      <c r="N136" s="172"/>
      <c r="O136" s="172"/>
      <c r="P136" s="180"/>
    </row>
    <row r="137" spans="1:19" s="33" customFormat="1" ht="15" x14ac:dyDescent="0.2">
      <c r="A137" s="156"/>
      <c r="B137" s="150"/>
      <c r="C137" s="153"/>
      <c r="D137" s="153"/>
      <c r="E137" s="20"/>
      <c r="F137" s="14">
        <v>3</v>
      </c>
      <c r="G137" s="50" t="s">
        <v>22</v>
      </c>
      <c r="H137" s="50">
        <v>0</v>
      </c>
      <c r="I137" s="50">
        <v>0</v>
      </c>
      <c r="J137" s="50">
        <v>0</v>
      </c>
      <c r="K137" s="50">
        <v>1</v>
      </c>
      <c r="L137" s="14">
        <v>0</v>
      </c>
      <c r="M137" s="50">
        <v>0</v>
      </c>
      <c r="N137" s="14">
        <v>1</v>
      </c>
      <c r="O137" s="14">
        <v>1</v>
      </c>
      <c r="P137" s="180"/>
    </row>
    <row r="138" spans="1:19" ht="15" customHeight="1" x14ac:dyDescent="0.2">
      <c r="A138" s="154" t="s">
        <v>177</v>
      </c>
      <c r="B138" s="157" t="s">
        <v>180</v>
      </c>
      <c r="C138" s="160" t="s">
        <v>284</v>
      </c>
      <c r="D138" s="19" t="s">
        <v>2</v>
      </c>
      <c r="E138" s="20">
        <f>SUM(E139:E142)</f>
        <v>0</v>
      </c>
      <c r="F138" s="56">
        <f>SUM(F139:F142)</f>
        <v>0</v>
      </c>
      <c r="G138" s="187">
        <f>G139+G140+G141+G142</f>
        <v>0</v>
      </c>
      <c r="H138" s="188"/>
      <c r="I138" s="188"/>
      <c r="J138" s="188"/>
      <c r="K138" s="189"/>
      <c r="L138" s="20">
        <f>SUM(L139:L142)</f>
        <v>0</v>
      </c>
      <c r="M138" s="20">
        <f>SUM(M139:M142)</f>
        <v>0</v>
      </c>
      <c r="N138" s="20">
        <f>SUM(N139:N142)</f>
        <v>0</v>
      </c>
      <c r="O138" s="20">
        <f>SUM(O139:O142)</f>
        <v>0</v>
      </c>
      <c r="P138" s="179" t="s">
        <v>190</v>
      </c>
      <c r="Q138" s="28"/>
    </row>
    <row r="139" spans="1:19" ht="15" x14ac:dyDescent="0.2">
      <c r="A139" s="155"/>
      <c r="B139" s="158"/>
      <c r="C139" s="161"/>
      <c r="D139" s="19" t="s">
        <v>1</v>
      </c>
      <c r="E139" s="20">
        <v>0</v>
      </c>
      <c r="F139" s="56">
        <f>SUM(L139:O139)</f>
        <v>0</v>
      </c>
      <c r="G139" s="173">
        <f>SUM(N139:P139)</f>
        <v>0</v>
      </c>
      <c r="H139" s="174"/>
      <c r="I139" s="174"/>
      <c r="J139" s="174"/>
      <c r="K139" s="175"/>
      <c r="L139" s="20">
        <f>SUM(G139:J139)</f>
        <v>0</v>
      </c>
      <c r="M139" s="30">
        <v>0</v>
      </c>
      <c r="N139" s="20">
        <f t="shared" ref="N139" si="15">SUM(O139:R139)</f>
        <v>0</v>
      </c>
      <c r="O139" s="20">
        <f>SUM(Q139:S139)</f>
        <v>0</v>
      </c>
      <c r="P139" s="180"/>
      <c r="S139" s="28"/>
    </row>
    <row r="140" spans="1:19" ht="30" x14ac:dyDescent="0.2">
      <c r="A140" s="155"/>
      <c r="B140" s="158"/>
      <c r="C140" s="161"/>
      <c r="D140" s="19" t="s">
        <v>5</v>
      </c>
      <c r="E140" s="20">
        <v>0</v>
      </c>
      <c r="F140" s="56">
        <f>SUM(L140:O140)</f>
        <v>0</v>
      </c>
      <c r="G140" s="173">
        <v>0</v>
      </c>
      <c r="H140" s="174"/>
      <c r="I140" s="174"/>
      <c r="J140" s="174"/>
      <c r="K140" s="175"/>
      <c r="L140" s="20">
        <v>0</v>
      </c>
      <c r="M140" s="30">
        <v>0</v>
      </c>
      <c r="N140" s="20">
        <v>0</v>
      </c>
      <c r="O140" s="20">
        <v>0</v>
      </c>
      <c r="P140" s="180"/>
    </row>
    <row r="141" spans="1:19" ht="48" customHeight="1" x14ac:dyDescent="0.2">
      <c r="A141" s="155"/>
      <c r="B141" s="158"/>
      <c r="C141" s="161"/>
      <c r="D141" s="19" t="s">
        <v>12</v>
      </c>
      <c r="E141" s="20">
        <v>0</v>
      </c>
      <c r="F141" s="56">
        <f>SUM(L141:O141)</f>
        <v>0</v>
      </c>
      <c r="G141" s="173">
        <v>0</v>
      </c>
      <c r="H141" s="174"/>
      <c r="I141" s="174"/>
      <c r="J141" s="174"/>
      <c r="K141" s="175"/>
      <c r="L141" s="20">
        <v>0</v>
      </c>
      <c r="M141" s="30">
        <v>0</v>
      </c>
      <c r="N141" s="20">
        <v>0</v>
      </c>
      <c r="O141" s="20">
        <v>0</v>
      </c>
      <c r="P141" s="180"/>
    </row>
    <row r="142" spans="1:19" ht="46.5" customHeight="1" x14ac:dyDescent="0.2">
      <c r="A142" s="155"/>
      <c r="B142" s="159"/>
      <c r="C142" s="162"/>
      <c r="D142" s="19" t="s">
        <v>18</v>
      </c>
      <c r="E142" s="20">
        <v>0</v>
      </c>
      <c r="F142" s="56">
        <f>SUM(G142:O142)</f>
        <v>0</v>
      </c>
      <c r="G142" s="173">
        <f>SUM(N142:P142)</f>
        <v>0</v>
      </c>
      <c r="H142" s="174"/>
      <c r="I142" s="174"/>
      <c r="J142" s="174"/>
      <c r="K142" s="175"/>
      <c r="L142" s="20">
        <f>SUM(G142:J142)</f>
        <v>0</v>
      </c>
      <c r="M142" s="30">
        <v>0</v>
      </c>
      <c r="N142" s="20">
        <f t="shared" ref="N142" si="16">SUM(O142:R142)</f>
        <v>0</v>
      </c>
      <c r="O142" s="20">
        <f>SUM(Q142:S142)</f>
        <v>0</v>
      </c>
      <c r="P142" s="181"/>
    </row>
    <row r="143" spans="1:19" s="23" customFormat="1" ht="15" customHeight="1" x14ac:dyDescent="0.2">
      <c r="A143" s="155"/>
      <c r="B143" s="148" t="s">
        <v>179</v>
      </c>
      <c r="C143" s="151" t="s">
        <v>78</v>
      </c>
      <c r="D143" s="151" t="s">
        <v>72</v>
      </c>
      <c r="E143" s="22"/>
      <c r="F143" s="169" t="s">
        <v>0</v>
      </c>
      <c r="G143" s="185" t="s">
        <v>287</v>
      </c>
      <c r="H143" s="186" t="s">
        <v>116</v>
      </c>
      <c r="I143" s="186"/>
      <c r="J143" s="186"/>
      <c r="K143" s="186"/>
      <c r="L143" s="171" t="s">
        <v>32</v>
      </c>
      <c r="M143" s="171" t="s">
        <v>288</v>
      </c>
      <c r="N143" s="171" t="s">
        <v>285</v>
      </c>
      <c r="O143" s="171" t="s">
        <v>286</v>
      </c>
      <c r="P143" s="179"/>
    </row>
    <row r="144" spans="1:19" ht="15" x14ac:dyDescent="0.2">
      <c r="A144" s="155"/>
      <c r="B144" s="149"/>
      <c r="C144" s="152"/>
      <c r="D144" s="152"/>
      <c r="E144" s="20"/>
      <c r="F144" s="170"/>
      <c r="G144" s="185"/>
      <c r="H144" s="52" t="s">
        <v>119</v>
      </c>
      <c r="I144" s="52" t="s">
        <v>120</v>
      </c>
      <c r="J144" s="52" t="s">
        <v>121</v>
      </c>
      <c r="K144" s="52" t="s">
        <v>117</v>
      </c>
      <c r="L144" s="172"/>
      <c r="M144" s="172"/>
      <c r="N144" s="172"/>
      <c r="O144" s="172"/>
      <c r="P144" s="180"/>
    </row>
    <row r="145" spans="1:18" s="33" customFormat="1" ht="15" x14ac:dyDescent="0.2">
      <c r="A145" s="156"/>
      <c r="B145" s="150"/>
      <c r="C145" s="153"/>
      <c r="D145" s="153"/>
      <c r="E145" s="20"/>
      <c r="F145" s="14">
        <v>1</v>
      </c>
      <c r="G145" s="50" t="s">
        <v>22</v>
      </c>
      <c r="H145" s="50">
        <v>0</v>
      </c>
      <c r="I145" s="50">
        <v>0</v>
      </c>
      <c r="J145" s="50">
        <v>0</v>
      </c>
      <c r="K145" s="50">
        <v>1</v>
      </c>
      <c r="L145" s="14">
        <v>0</v>
      </c>
      <c r="M145" s="50">
        <v>0</v>
      </c>
      <c r="N145" s="14">
        <v>0</v>
      </c>
      <c r="O145" s="14">
        <v>0</v>
      </c>
      <c r="P145" s="180"/>
    </row>
    <row r="146" spans="1:18" ht="15" customHeight="1" x14ac:dyDescent="0.2">
      <c r="A146" s="145"/>
      <c r="B146" s="190" t="s">
        <v>110</v>
      </c>
      <c r="C146" s="191"/>
      <c r="D146" s="16" t="s">
        <v>2</v>
      </c>
      <c r="E146" s="31">
        <v>0</v>
      </c>
      <c r="F146" s="18">
        <f>SUM(L146:O146)</f>
        <v>71120</v>
      </c>
      <c r="G146" s="176">
        <f>SUM(G147:K150)</f>
        <v>38458.400000000001</v>
      </c>
      <c r="H146" s="177"/>
      <c r="I146" s="177"/>
      <c r="J146" s="177"/>
      <c r="K146" s="178"/>
      <c r="L146" s="123">
        <f>SUM(L147:L150)</f>
        <v>71120</v>
      </c>
      <c r="M146" s="123">
        <f>SUM(M147:M150)</f>
        <v>0</v>
      </c>
      <c r="N146" s="31">
        <f>SUM(N147:N150)</f>
        <v>0</v>
      </c>
      <c r="O146" s="31">
        <f>SUM(O147:O150)</f>
        <v>0</v>
      </c>
      <c r="P146" s="179"/>
    </row>
    <row r="147" spans="1:18" ht="14.25" customHeight="1" x14ac:dyDescent="0.2">
      <c r="A147" s="146"/>
      <c r="B147" s="192"/>
      <c r="C147" s="193"/>
      <c r="D147" s="16" t="s">
        <v>1</v>
      </c>
      <c r="E147" s="31">
        <v>0</v>
      </c>
      <c r="F147" s="18">
        <f>SUM(L147:O147)</f>
        <v>0</v>
      </c>
      <c r="G147" s="182">
        <f>G54+G17+G126</f>
        <v>0</v>
      </c>
      <c r="H147" s="183"/>
      <c r="I147" s="183"/>
      <c r="J147" s="183"/>
      <c r="K147" s="184"/>
      <c r="L147" s="123">
        <f t="shared" ref="L147:O149" si="17">L54+L17+L126</f>
        <v>0</v>
      </c>
      <c r="M147" s="123">
        <f t="shared" si="17"/>
        <v>0</v>
      </c>
      <c r="N147" s="31">
        <f t="shared" si="17"/>
        <v>0</v>
      </c>
      <c r="O147" s="31">
        <f t="shared" si="17"/>
        <v>0</v>
      </c>
      <c r="P147" s="180"/>
      <c r="R147" s="29"/>
    </row>
    <row r="148" spans="1:18" ht="28.5" x14ac:dyDescent="0.2">
      <c r="A148" s="146"/>
      <c r="B148" s="192"/>
      <c r="C148" s="193"/>
      <c r="D148" s="16" t="s">
        <v>5</v>
      </c>
      <c r="E148" s="31">
        <v>0</v>
      </c>
      <c r="F148" s="18">
        <f>SUM(L148:O148)</f>
        <v>45872.4</v>
      </c>
      <c r="G148" s="176">
        <f>G55+G18+G127</f>
        <v>24805.66</v>
      </c>
      <c r="H148" s="177"/>
      <c r="I148" s="177"/>
      <c r="J148" s="177"/>
      <c r="K148" s="178"/>
      <c r="L148" s="123">
        <f t="shared" si="17"/>
        <v>45872.4</v>
      </c>
      <c r="M148" s="123">
        <f t="shared" si="17"/>
        <v>0</v>
      </c>
      <c r="N148" s="31">
        <f t="shared" si="17"/>
        <v>0</v>
      </c>
      <c r="O148" s="31">
        <f t="shared" si="17"/>
        <v>0</v>
      </c>
      <c r="P148" s="180"/>
      <c r="R148" s="28"/>
    </row>
    <row r="149" spans="1:18" ht="28.5" x14ac:dyDescent="0.2">
      <c r="A149" s="146"/>
      <c r="B149" s="192"/>
      <c r="C149" s="193"/>
      <c r="D149" s="16" t="s">
        <v>12</v>
      </c>
      <c r="E149" s="31">
        <v>0</v>
      </c>
      <c r="F149" s="18">
        <f>SUM(L149:O149)</f>
        <v>25247.599999999999</v>
      </c>
      <c r="G149" s="176">
        <f>G56+G19+G128</f>
        <v>13652.74</v>
      </c>
      <c r="H149" s="177"/>
      <c r="I149" s="177"/>
      <c r="J149" s="177"/>
      <c r="K149" s="178"/>
      <c r="L149" s="123">
        <f t="shared" si="17"/>
        <v>25247.599999999999</v>
      </c>
      <c r="M149" s="123">
        <f t="shared" si="17"/>
        <v>0</v>
      </c>
      <c r="N149" s="31">
        <f t="shared" si="17"/>
        <v>0</v>
      </c>
      <c r="O149" s="31">
        <f t="shared" si="17"/>
        <v>0</v>
      </c>
      <c r="P149" s="180"/>
    </row>
    <row r="150" spans="1:18" ht="14.25" customHeight="1" x14ac:dyDescent="0.2">
      <c r="A150" s="147"/>
      <c r="B150" s="194"/>
      <c r="C150" s="195"/>
      <c r="D150" s="16" t="s">
        <v>18</v>
      </c>
      <c r="E150" s="31">
        <v>0</v>
      </c>
      <c r="F150" s="17">
        <f>SUM(G150:O150)</f>
        <v>0</v>
      </c>
      <c r="G150" s="182">
        <f>G57+G20+G129</f>
        <v>0</v>
      </c>
      <c r="H150" s="183"/>
      <c r="I150" s="183"/>
      <c r="J150" s="183"/>
      <c r="K150" s="184"/>
      <c r="L150" s="31">
        <f t="shared" ref="L150" si="18">L57+L20+L129</f>
        <v>0</v>
      </c>
      <c r="M150" s="31">
        <f t="shared" ref="M150" si="19">M57+M20+M129</f>
        <v>0</v>
      </c>
      <c r="N150" s="31">
        <f t="shared" ref="N150:O150" si="20">N57+N20+N129</f>
        <v>0</v>
      </c>
      <c r="O150" s="31">
        <f t="shared" si="20"/>
        <v>0</v>
      </c>
      <c r="P150" s="181"/>
    </row>
    <row r="151" spans="1:18" x14ac:dyDescent="0.2">
      <c r="P151" s="38" t="s">
        <v>100</v>
      </c>
    </row>
  </sheetData>
  <mergeCells count="339">
    <mergeCell ref="G13:O13"/>
    <mergeCell ref="P62:P65"/>
    <mergeCell ref="P66:P70"/>
    <mergeCell ref="P129:P133"/>
    <mergeCell ref="P134:P137"/>
    <mergeCell ref="P138:P142"/>
    <mergeCell ref="P143:P145"/>
    <mergeCell ref="M111:M112"/>
    <mergeCell ref="M114:M115"/>
    <mergeCell ref="P53:P56"/>
    <mergeCell ref="P57:P61"/>
    <mergeCell ref="G20:K20"/>
    <mergeCell ref="G63:G64"/>
    <mergeCell ref="L63:L64"/>
    <mergeCell ref="P71:P73"/>
    <mergeCell ref="L71:L72"/>
    <mergeCell ref="N111:N112"/>
    <mergeCell ref="G114:G115"/>
    <mergeCell ref="L122:L123"/>
    <mergeCell ref="M122:M123"/>
    <mergeCell ref="P106:P110"/>
    <mergeCell ref="O111:O112"/>
    <mergeCell ref="P111:P113"/>
    <mergeCell ref="N95:N96"/>
    <mergeCell ref="B53:B57"/>
    <mergeCell ref="C53:C57"/>
    <mergeCell ref="G53:K53"/>
    <mergeCell ref="C111:C113"/>
    <mergeCell ref="D111:D113"/>
    <mergeCell ref="F111:F112"/>
    <mergeCell ref="G111:G112"/>
    <mergeCell ref="H111:K111"/>
    <mergeCell ref="G98:K98"/>
    <mergeCell ref="H95:K95"/>
    <mergeCell ref="G54:K54"/>
    <mergeCell ref="G55:K55"/>
    <mergeCell ref="G56:K56"/>
    <mergeCell ref="G57:K57"/>
    <mergeCell ref="C58:C62"/>
    <mergeCell ref="G58:K58"/>
    <mergeCell ref="G59:K59"/>
    <mergeCell ref="G60:K60"/>
    <mergeCell ref="G61:K61"/>
    <mergeCell ref="G62:K62"/>
    <mergeCell ref="B63:B65"/>
    <mergeCell ref="C63:C65"/>
    <mergeCell ref="D63:D65"/>
    <mergeCell ref="F63:F64"/>
    <mergeCell ref="A9:P9"/>
    <mergeCell ref="L79:L80"/>
    <mergeCell ref="L87:L88"/>
    <mergeCell ref="L111:L112"/>
    <mergeCell ref="L114:L115"/>
    <mergeCell ref="A10:P10"/>
    <mergeCell ref="A11:P11"/>
    <mergeCell ref="A13:A14"/>
    <mergeCell ref="B13:B14"/>
    <mergeCell ref="C13:C14"/>
    <mergeCell ref="D13:D14"/>
    <mergeCell ref="E13:E14"/>
    <mergeCell ref="F13:F14"/>
    <mergeCell ref="P13:P14"/>
    <mergeCell ref="G14:K14"/>
    <mergeCell ref="G15:K15"/>
    <mergeCell ref="A16:A20"/>
    <mergeCell ref="B16:B20"/>
    <mergeCell ref="C16:C20"/>
    <mergeCell ref="G16:K16"/>
    <mergeCell ref="P16:P20"/>
    <mergeCell ref="G17:K17"/>
    <mergeCell ref="G18:K18"/>
    <mergeCell ref="G19:K19"/>
    <mergeCell ref="A21:A28"/>
    <mergeCell ref="B21:B25"/>
    <mergeCell ref="C21:C25"/>
    <mergeCell ref="G21:K21"/>
    <mergeCell ref="H26:K26"/>
    <mergeCell ref="P21:P25"/>
    <mergeCell ref="G22:K22"/>
    <mergeCell ref="G23:K23"/>
    <mergeCell ref="G24:K24"/>
    <mergeCell ref="G25:K25"/>
    <mergeCell ref="B26:B28"/>
    <mergeCell ref="C26:C28"/>
    <mergeCell ref="D26:D28"/>
    <mergeCell ref="F26:F27"/>
    <mergeCell ref="G26:G27"/>
    <mergeCell ref="N26:N27"/>
    <mergeCell ref="O26:O27"/>
    <mergeCell ref="P26:P28"/>
    <mergeCell ref="L26:L27"/>
    <mergeCell ref="M26:M27"/>
    <mergeCell ref="A29:A36"/>
    <mergeCell ref="B29:B33"/>
    <mergeCell ref="C29:C33"/>
    <mergeCell ref="G29:K29"/>
    <mergeCell ref="P29:P33"/>
    <mergeCell ref="G30:K30"/>
    <mergeCell ref="G31:K31"/>
    <mergeCell ref="G32:K32"/>
    <mergeCell ref="G33:K33"/>
    <mergeCell ref="B34:B36"/>
    <mergeCell ref="C34:C36"/>
    <mergeCell ref="D34:D36"/>
    <mergeCell ref="F34:F35"/>
    <mergeCell ref="G34:G35"/>
    <mergeCell ref="H34:K34"/>
    <mergeCell ref="N34:N35"/>
    <mergeCell ref="O34:O35"/>
    <mergeCell ref="P34:P36"/>
    <mergeCell ref="L34:L35"/>
    <mergeCell ref="M34:M35"/>
    <mergeCell ref="A37:A44"/>
    <mergeCell ref="B37:B41"/>
    <mergeCell ref="C37:C41"/>
    <mergeCell ref="G37:K37"/>
    <mergeCell ref="P37:P41"/>
    <mergeCell ref="G38:K38"/>
    <mergeCell ref="G39:K39"/>
    <mergeCell ref="G40:K40"/>
    <mergeCell ref="G41:K41"/>
    <mergeCell ref="B42:B44"/>
    <mergeCell ref="C42:C44"/>
    <mergeCell ref="D42:D44"/>
    <mergeCell ref="F42:F43"/>
    <mergeCell ref="G42:G43"/>
    <mergeCell ref="H42:K42"/>
    <mergeCell ref="N42:N43"/>
    <mergeCell ref="O42:O43"/>
    <mergeCell ref="P42:P44"/>
    <mergeCell ref="L42:L43"/>
    <mergeCell ref="M42:M43"/>
    <mergeCell ref="A45:A52"/>
    <mergeCell ref="B45:B49"/>
    <mergeCell ref="C45:C49"/>
    <mergeCell ref="G45:K45"/>
    <mergeCell ref="P45:P49"/>
    <mergeCell ref="G46:K46"/>
    <mergeCell ref="G47:K47"/>
    <mergeCell ref="G48:K48"/>
    <mergeCell ref="G49:K49"/>
    <mergeCell ref="B50:B52"/>
    <mergeCell ref="C50:C52"/>
    <mergeCell ref="D50:D52"/>
    <mergeCell ref="F50:F51"/>
    <mergeCell ref="G50:G51"/>
    <mergeCell ref="H50:K50"/>
    <mergeCell ref="N50:N51"/>
    <mergeCell ref="O50:O51"/>
    <mergeCell ref="P50:P52"/>
    <mergeCell ref="L50:L51"/>
    <mergeCell ref="M50:M51"/>
    <mergeCell ref="A53:A57"/>
    <mergeCell ref="H63:K63"/>
    <mergeCell ref="N63:N64"/>
    <mergeCell ref="O63:O64"/>
    <mergeCell ref="A66:A73"/>
    <mergeCell ref="B66:B70"/>
    <mergeCell ref="C66:C70"/>
    <mergeCell ref="G66:K66"/>
    <mergeCell ref="G67:K67"/>
    <mergeCell ref="G68:K68"/>
    <mergeCell ref="G69:K69"/>
    <mergeCell ref="G70:K70"/>
    <mergeCell ref="B71:B73"/>
    <mergeCell ref="C71:C73"/>
    <mergeCell ref="D71:D73"/>
    <mergeCell ref="F71:F72"/>
    <mergeCell ref="G71:G72"/>
    <mergeCell ref="H71:K71"/>
    <mergeCell ref="N71:N72"/>
    <mergeCell ref="O71:O72"/>
    <mergeCell ref="M63:M64"/>
    <mergeCell ref="M71:M72"/>
    <mergeCell ref="A58:A65"/>
    <mergeCell ref="B58:B62"/>
    <mergeCell ref="A74:A81"/>
    <mergeCell ref="B74:B78"/>
    <mergeCell ref="C74:C78"/>
    <mergeCell ref="G74:K74"/>
    <mergeCell ref="P74:P78"/>
    <mergeCell ref="G75:K75"/>
    <mergeCell ref="G76:K76"/>
    <mergeCell ref="G77:K77"/>
    <mergeCell ref="G78:K78"/>
    <mergeCell ref="B79:B81"/>
    <mergeCell ref="C79:C81"/>
    <mergeCell ref="D79:D81"/>
    <mergeCell ref="F79:F80"/>
    <mergeCell ref="G79:G80"/>
    <mergeCell ref="H79:K79"/>
    <mergeCell ref="N79:N80"/>
    <mergeCell ref="O79:O80"/>
    <mergeCell ref="P79:P81"/>
    <mergeCell ref="M79:M80"/>
    <mergeCell ref="A146:A150"/>
    <mergeCell ref="B146:C150"/>
    <mergeCell ref="G146:K146"/>
    <mergeCell ref="A106:A116"/>
    <mergeCell ref="B106:B110"/>
    <mergeCell ref="C106:C110"/>
    <mergeCell ref="G106:K106"/>
    <mergeCell ref="B114:B116"/>
    <mergeCell ref="C114:C116"/>
    <mergeCell ref="D114:D116"/>
    <mergeCell ref="F114:F115"/>
    <mergeCell ref="B111:B113"/>
    <mergeCell ref="A117:A124"/>
    <mergeCell ref="B117:B121"/>
    <mergeCell ref="C117:C121"/>
    <mergeCell ref="B122:B124"/>
    <mergeCell ref="C122:C124"/>
    <mergeCell ref="D122:D124"/>
    <mergeCell ref="F122:F123"/>
    <mergeCell ref="G122:G123"/>
    <mergeCell ref="G107:K107"/>
    <mergeCell ref="G108:K108"/>
    <mergeCell ref="G109:K109"/>
    <mergeCell ref="G110:K110"/>
    <mergeCell ref="P146:P150"/>
    <mergeCell ref="G147:K147"/>
    <mergeCell ref="G148:K148"/>
    <mergeCell ref="G149:K149"/>
    <mergeCell ref="G150:K150"/>
    <mergeCell ref="H114:K114"/>
    <mergeCell ref="N114:N115"/>
    <mergeCell ref="O114:O115"/>
    <mergeCell ref="P114:P116"/>
    <mergeCell ref="G117:K117"/>
    <mergeCell ref="P117:P121"/>
    <mergeCell ref="G118:K118"/>
    <mergeCell ref="G119:K119"/>
    <mergeCell ref="G120:K120"/>
    <mergeCell ref="G121:K121"/>
    <mergeCell ref="H122:K122"/>
    <mergeCell ref="N122:N123"/>
    <mergeCell ref="P122:P124"/>
    <mergeCell ref="G135:G136"/>
    <mergeCell ref="H135:K135"/>
    <mergeCell ref="G138:K138"/>
    <mergeCell ref="G139:K139"/>
    <mergeCell ref="G140:K140"/>
    <mergeCell ref="G141:K141"/>
    <mergeCell ref="A82:A89"/>
    <mergeCell ref="B82:B86"/>
    <mergeCell ref="C82:C86"/>
    <mergeCell ref="G82:K82"/>
    <mergeCell ref="P82:P86"/>
    <mergeCell ref="G83:K83"/>
    <mergeCell ref="G84:K84"/>
    <mergeCell ref="G85:K85"/>
    <mergeCell ref="G86:K86"/>
    <mergeCell ref="B87:B89"/>
    <mergeCell ref="C87:C89"/>
    <mergeCell ref="D87:D89"/>
    <mergeCell ref="F87:F88"/>
    <mergeCell ref="G87:G88"/>
    <mergeCell ref="H87:K87"/>
    <mergeCell ref="N87:N88"/>
    <mergeCell ref="O87:O88"/>
    <mergeCell ref="P87:P89"/>
    <mergeCell ref="M87:M88"/>
    <mergeCell ref="A98:A105"/>
    <mergeCell ref="B98:B102"/>
    <mergeCell ref="C98:C102"/>
    <mergeCell ref="P98:P102"/>
    <mergeCell ref="G99:K99"/>
    <mergeCell ref="G100:K100"/>
    <mergeCell ref="G101:K101"/>
    <mergeCell ref="G102:K102"/>
    <mergeCell ref="B103:B105"/>
    <mergeCell ref="C103:C105"/>
    <mergeCell ref="D103:D105"/>
    <mergeCell ref="F103:F104"/>
    <mergeCell ref="L103:L104"/>
    <mergeCell ref="G103:G104"/>
    <mergeCell ref="H103:K103"/>
    <mergeCell ref="N103:N104"/>
    <mergeCell ref="O103:O104"/>
    <mergeCell ref="P103:P105"/>
    <mergeCell ref="M103:M104"/>
    <mergeCell ref="O122:O123"/>
    <mergeCell ref="N135:N136"/>
    <mergeCell ref="O135:O136"/>
    <mergeCell ref="G130:K130"/>
    <mergeCell ref="G131:K131"/>
    <mergeCell ref="G132:K132"/>
    <mergeCell ref="G133:K133"/>
    <mergeCell ref="O95:O96"/>
    <mergeCell ref="P95:P97"/>
    <mergeCell ref="A90:A97"/>
    <mergeCell ref="B90:B94"/>
    <mergeCell ref="C90:C94"/>
    <mergeCell ref="G90:K90"/>
    <mergeCell ref="P90:P94"/>
    <mergeCell ref="G91:K91"/>
    <mergeCell ref="G92:K92"/>
    <mergeCell ref="G93:K93"/>
    <mergeCell ref="G94:K94"/>
    <mergeCell ref="B95:B97"/>
    <mergeCell ref="C95:C97"/>
    <mergeCell ref="D95:D97"/>
    <mergeCell ref="F95:F96"/>
    <mergeCell ref="L95:L96"/>
    <mergeCell ref="M95:M96"/>
    <mergeCell ref="G95:G96"/>
    <mergeCell ref="G125:K125"/>
    <mergeCell ref="P125:P128"/>
    <mergeCell ref="G126:K126"/>
    <mergeCell ref="G127:K127"/>
    <mergeCell ref="G128:K128"/>
    <mergeCell ref="G129:K129"/>
    <mergeCell ref="M135:M136"/>
    <mergeCell ref="G143:G144"/>
    <mergeCell ref="H143:K143"/>
    <mergeCell ref="N143:N144"/>
    <mergeCell ref="O143:O144"/>
    <mergeCell ref="G142:K142"/>
    <mergeCell ref="D143:D145"/>
    <mergeCell ref="F143:F144"/>
    <mergeCell ref="L143:L144"/>
    <mergeCell ref="M143:M144"/>
    <mergeCell ref="A130:A137"/>
    <mergeCell ref="B130:B134"/>
    <mergeCell ref="C130:C134"/>
    <mergeCell ref="D135:D137"/>
    <mergeCell ref="F135:F136"/>
    <mergeCell ref="L135:L136"/>
    <mergeCell ref="G134:K134"/>
    <mergeCell ref="A125:A129"/>
    <mergeCell ref="B135:B137"/>
    <mergeCell ref="C135:C137"/>
    <mergeCell ref="A138:A145"/>
    <mergeCell ref="B138:B142"/>
    <mergeCell ref="C138:C142"/>
    <mergeCell ref="B125:B129"/>
    <mergeCell ref="C125:C129"/>
    <mergeCell ref="B143:B145"/>
    <mergeCell ref="C143:C145"/>
  </mergeCells>
  <pageMargins left="0.7" right="0.7" top="0.75" bottom="0.75" header="0.3" footer="0.3"/>
  <pageSetup paperSize="9" scale="55" orientation="landscape" r:id="rId1"/>
  <rowBreaks count="3" manualBreakCount="3">
    <brk id="44" max="16383" man="1"/>
    <brk id="73" max="16383" man="1"/>
    <brk id="116" max="16383" man="1"/>
  </rowBreaks>
  <ignoredErrors>
    <ignoredError sqref="F28 F36 F81" numberStoredAsText="1"/>
    <ignoredError sqref="F1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view="pageBreakPreview" zoomScale="60" zoomScaleNormal="100" workbookViewId="0">
      <selection activeCell="B17" sqref="B17"/>
    </sheetView>
  </sheetViews>
  <sheetFormatPr defaultColWidth="9.140625" defaultRowHeight="15.75" x14ac:dyDescent="0.25"/>
  <cols>
    <col min="1" max="1" width="8.140625" style="2" customWidth="1"/>
    <col min="2" max="2" width="101" style="2" customWidth="1"/>
    <col min="3" max="3" width="17.85546875" style="1" customWidth="1"/>
    <col min="4" max="16384" width="9.140625" style="2"/>
  </cols>
  <sheetData>
    <row r="2" spans="1:3" ht="231.75" customHeight="1" x14ac:dyDescent="0.25">
      <c r="A2" s="226" t="s">
        <v>294</v>
      </c>
      <c r="B2" s="226"/>
      <c r="C2" s="226"/>
    </row>
    <row r="3" spans="1:3" ht="16.5" thickBot="1" x14ac:dyDescent="0.3">
      <c r="A3" s="66"/>
      <c r="B3" s="66"/>
    </row>
    <row r="4" spans="1:3" x14ac:dyDescent="0.25">
      <c r="A4" s="67" t="s">
        <v>207</v>
      </c>
      <c r="B4" s="68" t="s">
        <v>208</v>
      </c>
      <c r="C4" s="69" t="s">
        <v>209</v>
      </c>
    </row>
    <row r="5" spans="1:3" ht="32.25" thickBot="1" x14ac:dyDescent="0.3">
      <c r="A5" s="71">
        <v>1</v>
      </c>
      <c r="B5" s="70" t="s">
        <v>210</v>
      </c>
      <c r="C5" s="72">
        <v>2026</v>
      </c>
    </row>
    <row r="6" spans="1:3" x14ac:dyDescent="0.25">
      <c r="B6" s="73"/>
    </row>
    <row r="7" spans="1:3" x14ac:dyDescent="0.25">
      <c r="B7" s="73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5"/>
  <sheetViews>
    <sheetView tabSelected="1" view="pageBreakPreview" zoomScaleNormal="70" zoomScaleSheetLayoutView="100" workbookViewId="0">
      <selection activeCell="F23" sqref="F23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6" customWidth="1"/>
    <col min="7" max="8" width="8.7109375" style="36" bestFit="1" customWidth="1"/>
    <col min="9" max="9" width="9.85546875" style="36" bestFit="1" customWidth="1"/>
    <col min="10" max="10" width="8.7109375" style="36" bestFit="1" customWidth="1"/>
    <col min="11" max="11" width="8.85546875" style="36" bestFit="1" customWidth="1"/>
    <col min="12" max="13" width="14.5703125" style="48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9"/>
      <c r="G1" s="39"/>
      <c r="H1" s="39"/>
      <c r="I1" s="39"/>
      <c r="J1" s="39"/>
      <c r="K1" s="39"/>
      <c r="L1" s="3"/>
      <c r="M1" s="3"/>
      <c r="P1" s="4" t="s">
        <v>280</v>
      </c>
    </row>
    <row r="2" spans="1:16" s="5" customFormat="1" ht="15.75" x14ac:dyDescent="0.25">
      <c r="A2" s="1"/>
      <c r="B2" s="2"/>
      <c r="C2" s="2"/>
      <c r="D2" s="2"/>
      <c r="E2" s="2"/>
      <c r="F2" s="39"/>
      <c r="G2" s="39"/>
      <c r="H2" s="39"/>
      <c r="I2" s="39"/>
      <c r="J2" s="39"/>
      <c r="K2" s="39"/>
      <c r="L2" s="3"/>
      <c r="M2" s="3"/>
      <c r="P2" s="4"/>
    </row>
    <row r="3" spans="1:16" s="5" customFormat="1" ht="15.75" x14ac:dyDescent="0.25">
      <c r="A3" s="1"/>
      <c r="B3" s="2"/>
      <c r="C3" s="2"/>
      <c r="D3" s="2"/>
      <c r="E3" s="2"/>
      <c r="F3" s="39"/>
      <c r="G3" s="39"/>
      <c r="H3" s="39"/>
      <c r="I3" s="39"/>
      <c r="J3" s="39"/>
      <c r="K3" s="39"/>
      <c r="L3" s="3"/>
      <c r="M3" s="3"/>
      <c r="P3" s="4" t="s">
        <v>99</v>
      </c>
    </row>
    <row r="4" spans="1:16" s="5" customFormat="1" ht="15.75" x14ac:dyDescent="0.25">
      <c r="A4" s="1"/>
      <c r="B4" s="2"/>
      <c r="C4" s="2"/>
      <c r="D4" s="2"/>
      <c r="E4" s="2"/>
      <c r="F4" s="39"/>
      <c r="G4" s="39"/>
      <c r="H4" s="39"/>
      <c r="I4" s="39"/>
      <c r="J4" s="39"/>
      <c r="K4" s="39"/>
      <c r="L4" s="3"/>
      <c r="M4" s="3"/>
      <c r="P4" s="4"/>
    </row>
    <row r="5" spans="1:16" s="5" customFormat="1" ht="15.75" x14ac:dyDescent="0.25">
      <c r="A5" s="1"/>
      <c r="B5" s="2"/>
      <c r="C5" s="2"/>
      <c r="D5" s="2"/>
      <c r="E5" s="2"/>
      <c r="F5" s="39"/>
      <c r="G5" s="39"/>
      <c r="H5" s="39"/>
      <c r="I5" s="39"/>
      <c r="J5" s="39"/>
      <c r="K5" s="39"/>
      <c r="L5" s="3"/>
      <c r="M5" s="3"/>
      <c r="P5" s="6"/>
    </row>
    <row r="6" spans="1:16" s="5" customFormat="1" ht="15.75" x14ac:dyDescent="0.25">
      <c r="A6" s="1"/>
      <c r="B6" s="2"/>
      <c r="C6" s="2"/>
      <c r="D6" s="2"/>
      <c r="E6" s="2"/>
      <c r="F6" s="39"/>
      <c r="G6" s="39"/>
      <c r="H6" s="39"/>
      <c r="I6" s="39"/>
      <c r="J6" s="39"/>
      <c r="K6" s="39"/>
      <c r="L6" s="3"/>
      <c r="M6" s="3"/>
      <c r="P6" s="6"/>
    </row>
    <row r="7" spans="1:16" s="5" customFormat="1" ht="15.75" x14ac:dyDescent="0.25">
      <c r="A7" s="1"/>
      <c r="B7" s="2"/>
      <c r="C7" s="2"/>
      <c r="D7" s="2"/>
      <c r="E7" s="2"/>
      <c r="F7" s="39"/>
      <c r="G7" s="39"/>
      <c r="H7" s="39"/>
      <c r="I7" s="39"/>
      <c r="J7" s="39"/>
      <c r="K7" s="39"/>
      <c r="L7" s="3"/>
      <c r="M7" s="3"/>
      <c r="P7" s="7"/>
    </row>
    <row r="8" spans="1:16" s="5" customFormat="1" ht="15.75" x14ac:dyDescent="0.25">
      <c r="A8" s="1"/>
      <c r="B8" s="2"/>
      <c r="C8" s="2"/>
      <c r="D8" s="2"/>
      <c r="E8" s="2"/>
      <c r="F8" s="39"/>
      <c r="G8" s="39"/>
      <c r="H8" s="39"/>
      <c r="I8" s="39"/>
      <c r="J8" s="39"/>
      <c r="K8" s="39"/>
      <c r="L8" s="3"/>
      <c r="M8" s="3"/>
      <c r="P8" s="7"/>
    </row>
    <row r="9" spans="1:16" s="5" customFormat="1" ht="15.75" x14ac:dyDescent="0.25">
      <c r="A9" s="1"/>
      <c r="B9" s="2"/>
      <c r="C9" s="2"/>
      <c r="D9" s="2"/>
      <c r="E9" s="2"/>
      <c r="F9" s="39"/>
      <c r="G9" s="39"/>
      <c r="H9" s="39"/>
      <c r="I9" s="39"/>
      <c r="J9" s="39"/>
      <c r="K9" s="39"/>
      <c r="L9" s="3"/>
      <c r="M9" s="3"/>
      <c r="P9" s="7"/>
    </row>
    <row r="10" spans="1:16" s="5" customFormat="1" ht="15.75" x14ac:dyDescent="0.25">
      <c r="A10" s="40" t="s">
        <v>132</v>
      </c>
      <c r="B10" s="2"/>
      <c r="C10" s="2"/>
      <c r="D10" s="2"/>
      <c r="E10" s="2"/>
      <c r="F10" s="39"/>
      <c r="G10" s="39"/>
      <c r="H10" s="39"/>
      <c r="I10" s="39"/>
      <c r="J10" s="39"/>
      <c r="K10" s="39"/>
      <c r="L10" s="3"/>
      <c r="M10" s="3"/>
      <c r="P10" s="7"/>
    </row>
    <row r="11" spans="1:16" s="8" customFormat="1" ht="15.75" customHeight="1" x14ac:dyDescent="0.2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22.5" customHeight="1" x14ac:dyDescent="0.2">
      <c r="A12" s="210" t="s">
        <v>101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</row>
    <row r="13" spans="1:16" s="8" customFormat="1" ht="15.75" x14ac:dyDescent="0.2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41"/>
      <c r="M13" s="41"/>
      <c r="N13" s="11"/>
      <c r="O13" s="11"/>
      <c r="P13" s="11"/>
    </row>
    <row r="14" spans="1:16" ht="18" customHeight="1" x14ac:dyDescent="0.2">
      <c r="A14" s="196" t="s">
        <v>3</v>
      </c>
      <c r="B14" s="196" t="s">
        <v>13</v>
      </c>
      <c r="C14" s="196" t="s">
        <v>14</v>
      </c>
      <c r="D14" s="196" t="s">
        <v>6</v>
      </c>
      <c r="E14" s="212" t="s">
        <v>21</v>
      </c>
      <c r="F14" s="179" t="s">
        <v>15</v>
      </c>
      <c r="G14" s="222" t="s">
        <v>7</v>
      </c>
      <c r="H14" s="223"/>
      <c r="I14" s="223"/>
      <c r="J14" s="223"/>
      <c r="K14" s="223"/>
      <c r="L14" s="223"/>
      <c r="M14" s="223"/>
      <c r="N14" s="223"/>
      <c r="O14" s="224"/>
      <c r="P14" s="214" t="s">
        <v>9</v>
      </c>
    </row>
    <row r="15" spans="1:16" ht="51.75" customHeight="1" x14ac:dyDescent="0.2">
      <c r="A15" s="198"/>
      <c r="B15" s="198"/>
      <c r="C15" s="198"/>
      <c r="D15" s="198"/>
      <c r="E15" s="213"/>
      <c r="F15" s="181"/>
      <c r="G15" s="225" t="s">
        <v>289</v>
      </c>
      <c r="H15" s="225"/>
      <c r="I15" s="225"/>
      <c r="J15" s="225"/>
      <c r="K15" s="225"/>
      <c r="L15" s="15" t="s">
        <v>290</v>
      </c>
      <c r="M15" s="15" t="s">
        <v>281</v>
      </c>
      <c r="N15" s="114" t="s">
        <v>285</v>
      </c>
      <c r="O15" s="114" t="s">
        <v>286</v>
      </c>
      <c r="P15" s="215"/>
    </row>
    <row r="16" spans="1:16" ht="15" x14ac:dyDescent="0.2">
      <c r="A16" s="13">
        <v>1</v>
      </c>
      <c r="B16" s="13">
        <v>2</v>
      </c>
      <c r="C16" s="13">
        <v>3</v>
      </c>
      <c r="D16" s="13">
        <v>4</v>
      </c>
      <c r="E16" s="14">
        <v>5</v>
      </c>
      <c r="F16" s="14">
        <v>5</v>
      </c>
      <c r="G16" s="216">
        <v>8</v>
      </c>
      <c r="H16" s="217"/>
      <c r="I16" s="217"/>
      <c r="J16" s="217"/>
      <c r="K16" s="218"/>
      <c r="L16" s="60">
        <v>6</v>
      </c>
      <c r="M16" s="60">
        <v>7</v>
      </c>
      <c r="N16" s="15">
        <v>9</v>
      </c>
      <c r="O16" s="15">
        <v>10</v>
      </c>
      <c r="P16" s="15">
        <v>11</v>
      </c>
    </row>
    <row r="17" spans="1:17" ht="19.5" customHeight="1" x14ac:dyDescent="0.2">
      <c r="A17" s="199" t="s">
        <v>4</v>
      </c>
      <c r="B17" s="219" t="s">
        <v>33</v>
      </c>
      <c r="C17" s="166" t="s">
        <v>284</v>
      </c>
      <c r="D17" s="16" t="s">
        <v>2</v>
      </c>
      <c r="E17" s="17">
        <f>SUM(E18:E21)</f>
        <v>0</v>
      </c>
      <c r="F17" s="17">
        <f>SUM(L17:O17)</f>
        <v>0</v>
      </c>
      <c r="G17" s="182">
        <f>SUM(G18:K21)</f>
        <v>0</v>
      </c>
      <c r="H17" s="183"/>
      <c r="I17" s="183"/>
      <c r="J17" s="183"/>
      <c r="K17" s="184"/>
      <c r="L17" s="17">
        <f>SUM(L18:L21)</f>
        <v>0</v>
      </c>
      <c r="M17" s="17">
        <f>SUM(M18:M21)</f>
        <v>0</v>
      </c>
      <c r="N17" s="17">
        <f t="shared" ref="N17:O17" si="0">SUM(N18:N21)</f>
        <v>0</v>
      </c>
      <c r="O17" s="17">
        <f t="shared" si="0"/>
        <v>0</v>
      </c>
      <c r="P17" s="179"/>
    </row>
    <row r="18" spans="1:17" ht="14.25" customHeight="1" x14ac:dyDescent="0.2">
      <c r="A18" s="200"/>
      <c r="B18" s="220"/>
      <c r="C18" s="167"/>
      <c r="D18" s="16" t="s">
        <v>1</v>
      </c>
      <c r="E18" s="17">
        <f>E300</f>
        <v>0</v>
      </c>
      <c r="F18" s="17">
        <f>SUM(G18:O18)</f>
        <v>0</v>
      </c>
      <c r="G18" s="182">
        <f>G23</f>
        <v>0</v>
      </c>
      <c r="H18" s="183"/>
      <c r="I18" s="183"/>
      <c r="J18" s="183"/>
      <c r="K18" s="184"/>
      <c r="L18" s="17">
        <f>L23</f>
        <v>0</v>
      </c>
      <c r="M18" s="17">
        <f>M23</f>
        <v>0</v>
      </c>
      <c r="N18" s="17">
        <f>N23</f>
        <v>0</v>
      </c>
      <c r="O18" s="17">
        <f>O23</f>
        <v>0</v>
      </c>
      <c r="P18" s="180"/>
    </row>
    <row r="19" spans="1:17" ht="28.5" x14ac:dyDescent="0.2">
      <c r="A19" s="200"/>
      <c r="B19" s="220"/>
      <c r="C19" s="167"/>
      <c r="D19" s="16" t="s">
        <v>5</v>
      </c>
      <c r="E19" s="17">
        <f>E301</f>
        <v>0</v>
      </c>
      <c r="F19" s="17">
        <f>SUM(L19:O19)</f>
        <v>0</v>
      </c>
      <c r="G19" s="182">
        <f>G24</f>
        <v>0</v>
      </c>
      <c r="H19" s="183"/>
      <c r="I19" s="183"/>
      <c r="J19" s="183"/>
      <c r="K19" s="184"/>
      <c r="L19" s="17">
        <f>L24</f>
        <v>0</v>
      </c>
      <c r="M19" s="17">
        <f t="shared" ref="M19" si="1">M24</f>
        <v>0</v>
      </c>
      <c r="N19" s="17">
        <f t="shared" ref="N19:O21" si="2">N24</f>
        <v>0</v>
      </c>
      <c r="O19" s="17">
        <f t="shared" si="2"/>
        <v>0</v>
      </c>
      <c r="P19" s="180"/>
    </row>
    <row r="20" spans="1:17" ht="28.5" x14ac:dyDescent="0.2">
      <c r="A20" s="200"/>
      <c r="B20" s="220"/>
      <c r="C20" s="167"/>
      <c r="D20" s="16" t="s">
        <v>12</v>
      </c>
      <c r="E20" s="17">
        <f>E302</f>
        <v>0</v>
      </c>
      <c r="F20" s="17">
        <f>SUM(L20:O20)</f>
        <v>0</v>
      </c>
      <c r="G20" s="182">
        <f>G25</f>
        <v>0</v>
      </c>
      <c r="H20" s="183"/>
      <c r="I20" s="183"/>
      <c r="J20" s="183"/>
      <c r="K20" s="184"/>
      <c r="L20" s="17">
        <f>L25</f>
        <v>0</v>
      </c>
      <c r="M20" s="17">
        <f>M25</f>
        <v>0</v>
      </c>
      <c r="N20" s="17">
        <f t="shared" si="2"/>
        <v>0</v>
      </c>
      <c r="O20" s="17">
        <f t="shared" si="2"/>
        <v>0</v>
      </c>
      <c r="P20" s="180"/>
    </row>
    <row r="21" spans="1:17" ht="14.25" customHeight="1" x14ac:dyDescent="0.2">
      <c r="A21" s="201"/>
      <c r="B21" s="221"/>
      <c r="C21" s="168"/>
      <c r="D21" s="16" t="s">
        <v>18</v>
      </c>
      <c r="E21" s="17">
        <f>E303</f>
        <v>0</v>
      </c>
      <c r="F21" s="17">
        <f>SUM(G21:O21)</f>
        <v>0</v>
      </c>
      <c r="G21" s="182">
        <f>G26</f>
        <v>0</v>
      </c>
      <c r="H21" s="183"/>
      <c r="I21" s="183"/>
      <c r="J21" s="183"/>
      <c r="K21" s="184"/>
      <c r="L21" s="17">
        <f t="shared" ref="L21:M21" si="3">L26</f>
        <v>0</v>
      </c>
      <c r="M21" s="17">
        <f t="shared" si="3"/>
        <v>0</v>
      </c>
      <c r="N21" s="17">
        <f t="shared" si="2"/>
        <v>0</v>
      </c>
      <c r="O21" s="17">
        <f t="shared" si="2"/>
        <v>0</v>
      </c>
      <c r="P21" s="181"/>
    </row>
    <row r="22" spans="1:17" ht="15" customHeight="1" x14ac:dyDescent="0.2">
      <c r="A22" s="199" t="s">
        <v>10</v>
      </c>
      <c r="B22" s="157" t="s">
        <v>123</v>
      </c>
      <c r="C22" s="160" t="s">
        <v>284</v>
      </c>
      <c r="D22" s="19" t="s">
        <v>2</v>
      </c>
      <c r="E22" s="20">
        <f>SUM(E23:E26)</f>
        <v>729.19</v>
      </c>
      <c r="F22" s="20">
        <f>SUM(F23:F26)</f>
        <v>0</v>
      </c>
      <c r="G22" s="173">
        <f>SUM(G23:K26)</f>
        <v>0</v>
      </c>
      <c r="H22" s="174"/>
      <c r="I22" s="174"/>
      <c r="J22" s="174"/>
      <c r="K22" s="175"/>
      <c r="L22" s="58">
        <f>SUM(L23:L26)</f>
        <v>0</v>
      </c>
      <c r="M22" s="58">
        <f>SUM(M23:M26)</f>
        <v>0</v>
      </c>
      <c r="N22" s="58">
        <f>SUM(N23:N26)</f>
        <v>0</v>
      </c>
      <c r="O22" s="58">
        <f>SUM(O23:O26)</f>
        <v>0</v>
      </c>
      <c r="P22" s="179" t="s">
        <v>190</v>
      </c>
    </row>
    <row r="23" spans="1:17" ht="15" x14ac:dyDescent="0.2">
      <c r="A23" s="200"/>
      <c r="B23" s="158"/>
      <c r="C23" s="161"/>
      <c r="D23" s="19" t="s">
        <v>1</v>
      </c>
      <c r="E23" s="20">
        <v>0</v>
      </c>
      <c r="F23" s="20">
        <f>SUM(L23:O23)</f>
        <v>0</v>
      </c>
      <c r="G23" s="173">
        <v>0</v>
      </c>
      <c r="H23" s="174"/>
      <c r="I23" s="174"/>
      <c r="J23" s="174"/>
      <c r="K23" s="175"/>
      <c r="L23" s="49">
        <v>0</v>
      </c>
      <c r="M23" s="49">
        <v>0</v>
      </c>
      <c r="N23" s="58">
        <v>0</v>
      </c>
      <c r="O23" s="58">
        <v>0</v>
      </c>
      <c r="P23" s="180"/>
    </row>
    <row r="24" spans="1:17" ht="18" customHeight="1" x14ac:dyDescent="0.2">
      <c r="A24" s="200"/>
      <c r="B24" s="158"/>
      <c r="C24" s="161"/>
      <c r="D24" s="19" t="s">
        <v>5</v>
      </c>
      <c r="E24" s="20">
        <v>467.41</v>
      </c>
      <c r="F24" s="20">
        <f>SUM(L24:O24)</f>
        <v>0</v>
      </c>
      <c r="G24" s="173">
        <v>0</v>
      </c>
      <c r="H24" s="174"/>
      <c r="I24" s="174"/>
      <c r="J24" s="174"/>
      <c r="K24" s="175"/>
      <c r="L24" s="49">
        <v>0</v>
      </c>
      <c r="M24" s="49">
        <v>0</v>
      </c>
      <c r="N24" s="58">
        <v>0</v>
      </c>
      <c r="O24" s="58">
        <v>0</v>
      </c>
      <c r="P24" s="180"/>
    </row>
    <row r="25" spans="1:17" ht="30" x14ac:dyDescent="0.2">
      <c r="A25" s="200"/>
      <c r="B25" s="158"/>
      <c r="C25" s="161"/>
      <c r="D25" s="19" t="s">
        <v>12</v>
      </c>
      <c r="E25" s="20">
        <v>261.77999999999997</v>
      </c>
      <c r="F25" s="20">
        <f>SUM(L25:O25)</f>
        <v>0</v>
      </c>
      <c r="G25" s="173">
        <v>0</v>
      </c>
      <c r="H25" s="174"/>
      <c r="I25" s="174"/>
      <c r="J25" s="174"/>
      <c r="K25" s="175"/>
      <c r="L25" s="49">
        <v>0</v>
      </c>
      <c r="M25" s="59">
        <v>0</v>
      </c>
      <c r="N25" s="58">
        <v>0</v>
      </c>
      <c r="O25" s="58">
        <v>0</v>
      </c>
      <c r="P25" s="180"/>
    </row>
    <row r="26" spans="1:17" ht="22.5" customHeight="1" x14ac:dyDescent="0.2">
      <c r="A26" s="200"/>
      <c r="B26" s="159"/>
      <c r="C26" s="162"/>
      <c r="D26" s="19" t="s">
        <v>18</v>
      </c>
      <c r="E26" s="20">
        <v>0</v>
      </c>
      <c r="F26" s="20">
        <f>SUM(G26:O26)</f>
        <v>0</v>
      </c>
      <c r="G26" s="173">
        <v>0</v>
      </c>
      <c r="H26" s="174"/>
      <c r="I26" s="174"/>
      <c r="J26" s="174"/>
      <c r="K26" s="175"/>
      <c r="L26" s="49">
        <v>0</v>
      </c>
      <c r="M26" s="49">
        <v>0</v>
      </c>
      <c r="N26" s="58">
        <v>0</v>
      </c>
      <c r="O26" s="58">
        <v>0</v>
      </c>
      <c r="P26" s="181"/>
    </row>
    <row r="27" spans="1:17" s="23" customFormat="1" ht="15" customHeight="1" x14ac:dyDescent="0.2">
      <c r="A27" s="200"/>
      <c r="B27" s="148" t="s">
        <v>127</v>
      </c>
      <c r="C27" s="151" t="s">
        <v>78</v>
      </c>
      <c r="D27" s="151" t="s">
        <v>89</v>
      </c>
      <c r="E27" s="22"/>
      <c r="F27" s="169" t="s">
        <v>0</v>
      </c>
      <c r="G27" s="229" t="s">
        <v>287</v>
      </c>
      <c r="H27" s="229" t="s">
        <v>116</v>
      </c>
      <c r="I27" s="229"/>
      <c r="J27" s="229"/>
      <c r="K27" s="229"/>
      <c r="L27" s="227" t="s">
        <v>206</v>
      </c>
      <c r="M27" s="227" t="s">
        <v>281</v>
      </c>
      <c r="N27" s="169" t="s">
        <v>285</v>
      </c>
      <c r="O27" s="169" t="s">
        <v>286</v>
      </c>
      <c r="P27" s="179"/>
    </row>
    <row r="28" spans="1:17" ht="24" customHeight="1" x14ac:dyDescent="0.2">
      <c r="A28" s="200"/>
      <c r="B28" s="149"/>
      <c r="C28" s="152"/>
      <c r="D28" s="152"/>
      <c r="E28" s="20"/>
      <c r="F28" s="170"/>
      <c r="G28" s="229"/>
      <c r="H28" s="64" t="s">
        <v>119</v>
      </c>
      <c r="I28" s="64" t="s">
        <v>120</v>
      </c>
      <c r="J28" s="64" t="s">
        <v>121</v>
      </c>
      <c r="K28" s="64" t="s">
        <v>117</v>
      </c>
      <c r="L28" s="228"/>
      <c r="M28" s="228"/>
      <c r="N28" s="170"/>
      <c r="O28" s="170"/>
      <c r="P28" s="180"/>
    </row>
    <row r="29" spans="1:17" ht="15" x14ac:dyDescent="0.2">
      <c r="A29" s="201"/>
      <c r="B29" s="150"/>
      <c r="C29" s="153"/>
      <c r="D29" s="153"/>
      <c r="E29" s="20"/>
      <c r="F29" s="14">
        <v>3</v>
      </c>
      <c r="G29" s="27" t="s">
        <v>29</v>
      </c>
      <c r="H29" s="26">
        <v>0</v>
      </c>
      <c r="I29" s="26">
        <v>0</v>
      </c>
      <c r="J29" s="26">
        <v>0</v>
      </c>
      <c r="K29" s="26">
        <v>0</v>
      </c>
      <c r="L29" s="24" t="s">
        <v>29</v>
      </c>
      <c r="M29" s="27" t="s">
        <v>29</v>
      </c>
      <c r="N29" s="25">
        <v>0</v>
      </c>
      <c r="O29" s="25">
        <v>0</v>
      </c>
      <c r="P29" s="181"/>
    </row>
    <row r="30" spans="1:17" ht="15" customHeight="1" x14ac:dyDescent="0.2">
      <c r="A30" s="145" t="s">
        <v>8</v>
      </c>
      <c r="B30" s="163" t="s">
        <v>61</v>
      </c>
      <c r="C30" s="166" t="s">
        <v>284</v>
      </c>
      <c r="D30" s="16" t="s">
        <v>2</v>
      </c>
      <c r="E30" s="17">
        <v>0</v>
      </c>
      <c r="F30" s="17">
        <f>SUM(L30:O30)</f>
        <v>982243.12</v>
      </c>
      <c r="G30" s="182">
        <f>SUM(G31:K34)</f>
        <v>982241.12</v>
      </c>
      <c r="H30" s="183"/>
      <c r="I30" s="183"/>
      <c r="J30" s="183"/>
      <c r="K30" s="184"/>
      <c r="L30" s="17">
        <f>SUM(L31:L34)</f>
        <v>982243.12</v>
      </c>
      <c r="M30" s="17">
        <f>SUM(M31:M34)</f>
        <v>0</v>
      </c>
      <c r="N30" s="17">
        <f>SUM(N31:N34)</f>
        <v>0</v>
      </c>
      <c r="O30" s="17">
        <f>SUM(O31:O34)</f>
        <v>0</v>
      </c>
      <c r="P30" s="179"/>
      <c r="Q30" s="28"/>
    </row>
    <row r="31" spans="1:17" ht="14.25" customHeight="1" x14ac:dyDescent="0.2">
      <c r="A31" s="146"/>
      <c r="B31" s="164"/>
      <c r="C31" s="167"/>
      <c r="D31" s="16" t="s">
        <v>1</v>
      </c>
      <c r="E31" s="17">
        <v>0</v>
      </c>
      <c r="F31" s="17">
        <f>F36+F44+F52+F60+F68+F84+F92+F100+F108+F116+F124+F132+F140+F172+F180+F205+F224</f>
        <v>0</v>
      </c>
      <c r="G31" s="182">
        <f>G36+G44+G52+G60+G76+G68+G84+G92+G100+G108+G116+G124+G132+G140+G172+G180+G188+G205+G216+G224+G235</f>
        <v>0</v>
      </c>
      <c r="H31" s="183"/>
      <c r="I31" s="183"/>
      <c r="J31" s="183"/>
      <c r="K31" s="184"/>
      <c r="L31" s="17">
        <f>L36+L44+L52+L60+L68+L84+L92+L100+L108+L116+L124+L132+L140+L172+L180+L205+L224</f>
        <v>0</v>
      </c>
      <c r="M31" s="17">
        <f>M36+M44+M52+M60+M68+M76+M84+M92+M100+M108+M116+M124+M132+M140+M172+M180+M205+M224</f>
        <v>0</v>
      </c>
      <c r="N31" s="17">
        <f t="shared" ref="N31:O34" si="4">N36+N44+N52+N60+N68+N84+N92+N100+N108+N116+N124+N132+N140+N172+N180+N205+N224</f>
        <v>0</v>
      </c>
      <c r="O31" s="17">
        <f t="shared" si="4"/>
        <v>0</v>
      </c>
      <c r="P31" s="180"/>
    </row>
    <row r="32" spans="1:17" ht="31.5" customHeight="1" x14ac:dyDescent="0.2">
      <c r="A32" s="146"/>
      <c r="B32" s="164"/>
      <c r="C32" s="167"/>
      <c r="D32" s="16" t="s">
        <v>5</v>
      </c>
      <c r="E32" s="17">
        <v>0</v>
      </c>
      <c r="F32" s="17">
        <f>SUM(L32:O32)</f>
        <v>1602</v>
      </c>
      <c r="G32" s="182">
        <f>G37+G45+G53+G61+G77+G69+G85+G93+G101+G109+G117+G125+G133+G141+G173+G181+G189+G206+G217+G225+G236</f>
        <v>1600</v>
      </c>
      <c r="H32" s="183"/>
      <c r="I32" s="183"/>
      <c r="J32" s="183"/>
      <c r="K32" s="184"/>
      <c r="L32" s="17">
        <f>L37+L45+L53+L61+L69+L85+L93+L101+L109+L117+L125+L133+L141+L173+L181+L206+L225</f>
        <v>1602</v>
      </c>
      <c r="M32" s="17">
        <f>M37+M45+M53+M61+M69+M77+M85+M93+M101+M109+M117+M125+M133+M141+M173+M181+M206+M225</f>
        <v>0</v>
      </c>
      <c r="N32" s="17">
        <f>N37+N45+N53+N61+N69+N85+N93+N101+N109+N117+N125+N133+N141+N173+N181+N206+N225</f>
        <v>0</v>
      </c>
      <c r="O32" s="17">
        <f>O37+O45+O53+O61+O69+O85+O93+O101+O109+O117+O125+O133+O141+O173+O181+O206+O225</f>
        <v>0</v>
      </c>
      <c r="P32" s="180"/>
    </row>
    <row r="33" spans="1:20" ht="30.75" customHeight="1" x14ac:dyDescent="0.2">
      <c r="A33" s="146"/>
      <c r="B33" s="164"/>
      <c r="C33" s="167"/>
      <c r="D33" s="16" t="s">
        <v>12</v>
      </c>
      <c r="E33" s="17">
        <v>0</v>
      </c>
      <c r="F33" s="17">
        <f>SUM(L33:O33)</f>
        <v>980641.12</v>
      </c>
      <c r="G33" s="182">
        <f>G38+G46+G54+G62+G78+G70+G86+G94+G102+G110+G118+G126+G134+G142+G174+G182+G190+G207+G218+G226+G237</f>
        <v>980641.12</v>
      </c>
      <c r="H33" s="183"/>
      <c r="I33" s="183"/>
      <c r="J33" s="183"/>
      <c r="K33" s="184"/>
      <c r="L33" s="17">
        <f>L38+L46+L54+L62+L70+L86+L94+L102+L110+L118+L126+L134+L142+L174+L182+L207+L226</f>
        <v>980641.12</v>
      </c>
      <c r="M33" s="17">
        <f>M38+M46+M54+M62+M70+M78+M86+M94+M102+M110+M118+M126+M134+M142+M174+M182+M207+M226</f>
        <v>0</v>
      </c>
      <c r="N33" s="17">
        <f>N38+N46+N54+N62+N70+N86+N94+N102+N110+N118+N126+N134+N142+N174+N182+N207+N226</f>
        <v>0</v>
      </c>
      <c r="O33" s="17">
        <f>O38+O46+O54+O62+O70+O86+O94+O102+O110+O118+O126+O134+O142+O174+O182+O207+O226</f>
        <v>0</v>
      </c>
      <c r="P33" s="180"/>
      <c r="Q33" s="28"/>
    </row>
    <row r="34" spans="1:20" ht="21.75" customHeight="1" x14ac:dyDescent="0.2">
      <c r="A34" s="147"/>
      <c r="B34" s="165"/>
      <c r="C34" s="168"/>
      <c r="D34" s="16" t="s">
        <v>90</v>
      </c>
      <c r="E34" s="17">
        <v>0</v>
      </c>
      <c r="F34" s="17">
        <v>0</v>
      </c>
      <c r="G34" s="182">
        <f t="shared" ref="G34" si="5">G39+G47+G55+G63+G79+G71+G87+G95+G103+G111+G119+G127+G135+G143+G175+G183+G191+G208+G219+G227+G238</f>
        <v>0</v>
      </c>
      <c r="H34" s="183"/>
      <c r="I34" s="183"/>
      <c r="J34" s="183"/>
      <c r="K34" s="184"/>
      <c r="L34" s="17">
        <f>L39+L47+L55+L63+L71+L87+L95+L103+L111+L119+L127+L135+L143+L175+L183+L208+L227</f>
        <v>0</v>
      </c>
      <c r="M34" s="17">
        <f>M39+M47+M55+M63+M71+M79+M87+M95+M103+M111+M119+M127+M135+M143+M175+M183+M208+M227</f>
        <v>0</v>
      </c>
      <c r="N34" s="17">
        <f t="shared" si="4"/>
        <v>0</v>
      </c>
      <c r="O34" s="17">
        <f t="shared" si="4"/>
        <v>0</v>
      </c>
      <c r="P34" s="181"/>
      <c r="S34" s="28"/>
      <c r="T34" s="28"/>
    </row>
    <row r="35" spans="1:20" ht="15" customHeight="1" x14ac:dyDescent="0.2">
      <c r="A35" s="154" t="s">
        <v>26</v>
      </c>
      <c r="B35" s="157" t="s">
        <v>124</v>
      </c>
      <c r="C35" s="196" t="s">
        <v>35</v>
      </c>
      <c r="D35" s="19" t="s">
        <v>2</v>
      </c>
      <c r="E35" s="20">
        <f>SUM(E36:E39)</f>
        <v>17124.900000000001</v>
      </c>
      <c r="F35" s="20">
        <f>SUM(G35:O35)</f>
        <v>0</v>
      </c>
      <c r="G35" s="173">
        <f>SUM(G36:K39)</f>
        <v>0</v>
      </c>
      <c r="H35" s="174"/>
      <c r="I35" s="174"/>
      <c r="J35" s="174"/>
      <c r="K35" s="175"/>
      <c r="L35" s="58">
        <f>SUM(L36:L39)</f>
        <v>0</v>
      </c>
      <c r="M35" s="59">
        <v>0</v>
      </c>
      <c r="N35" s="20">
        <f>SUM(N36:N39)</f>
        <v>0</v>
      </c>
      <c r="O35" s="20">
        <f>SUM(O36:O39)</f>
        <v>0</v>
      </c>
      <c r="P35" s="179" t="s">
        <v>190</v>
      </c>
    </row>
    <row r="36" spans="1:20" ht="15" x14ac:dyDescent="0.2">
      <c r="A36" s="155"/>
      <c r="B36" s="158"/>
      <c r="C36" s="197"/>
      <c r="D36" s="19" t="s">
        <v>1</v>
      </c>
      <c r="E36" s="34">
        <v>0</v>
      </c>
      <c r="F36" s="20">
        <f>SUM(G36:O36)</f>
        <v>0</v>
      </c>
      <c r="G36" s="173">
        <v>0</v>
      </c>
      <c r="H36" s="174"/>
      <c r="I36" s="174"/>
      <c r="J36" s="174"/>
      <c r="K36" s="175"/>
      <c r="L36" s="59">
        <v>0</v>
      </c>
      <c r="M36" s="59">
        <v>0</v>
      </c>
      <c r="N36" s="34">
        <v>0</v>
      </c>
      <c r="O36" s="34">
        <v>0</v>
      </c>
      <c r="P36" s="180"/>
      <c r="Q36" s="28"/>
    </row>
    <row r="37" spans="1:20" ht="17.25" customHeight="1" x14ac:dyDescent="0.2">
      <c r="A37" s="155"/>
      <c r="B37" s="158"/>
      <c r="C37" s="197"/>
      <c r="D37" s="19" t="s">
        <v>5</v>
      </c>
      <c r="E37" s="34">
        <v>0</v>
      </c>
      <c r="F37" s="20">
        <f>SUM(K37:O37)</f>
        <v>0</v>
      </c>
      <c r="G37" s="173">
        <v>0</v>
      </c>
      <c r="H37" s="174"/>
      <c r="I37" s="174"/>
      <c r="J37" s="174"/>
      <c r="K37" s="175"/>
      <c r="L37" s="59">
        <v>0</v>
      </c>
      <c r="M37" s="59">
        <v>0</v>
      </c>
      <c r="N37" s="34">
        <v>0</v>
      </c>
      <c r="O37" s="34">
        <v>0</v>
      </c>
      <c r="P37" s="180"/>
      <c r="Q37" s="29"/>
    </row>
    <row r="38" spans="1:20" ht="30" x14ac:dyDescent="0.2">
      <c r="A38" s="155"/>
      <c r="B38" s="158"/>
      <c r="C38" s="197"/>
      <c r="D38" s="19" t="s">
        <v>12</v>
      </c>
      <c r="E38" s="34">
        <v>17124.900000000001</v>
      </c>
      <c r="F38" s="20">
        <f>SUM(K38:O38)</f>
        <v>0</v>
      </c>
      <c r="G38" s="173">
        <v>0</v>
      </c>
      <c r="H38" s="174"/>
      <c r="I38" s="174"/>
      <c r="J38" s="174"/>
      <c r="K38" s="175"/>
      <c r="L38" s="59">
        <v>0</v>
      </c>
      <c r="M38" s="59">
        <v>0</v>
      </c>
      <c r="N38" s="34">
        <v>0</v>
      </c>
      <c r="O38" s="34">
        <v>0</v>
      </c>
      <c r="P38" s="180"/>
      <c r="Q38" s="29"/>
      <c r="R38" s="29"/>
    </row>
    <row r="39" spans="1:20" ht="15" x14ac:dyDescent="0.2">
      <c r="A39" s="155"/>
      <c r="B39" s="159"/>
      <c r="C39" s="198"/>
      <c r="D39" s="19" t="s">
        <v>18</v>
      </c>
      <c r="E39" s="34">
        <v>0</v>
      </c>
      <c r="F39" s="20">
        <f>SUM(K39:O39)</f>
        <v>0</v>
      </c>
      <c r="G39" s="173">
        <v>0</v>
      </c>
      <c r="H39" s="174"/>
      <c r="I39" s="174"/>
      <c r="J39" s="174"/>
      <c r="K39" s="175"/>
      <c r="L39" s="59">
        <v>0</v>
      </c>
      <c r="M39" s="59">
        <v>0</v>
      </c>
      <c r="N39" s="34">
        <v>0</v>
      </c>
      <c r="O39" s="34">
        <v>0</v>
      </c>
      <c r="P39" s="181"/>
      <c r="R39" s="29"/>
    </row>
    <row r="40" spans="1:20" s="23" customFormat="1" ht="36.75" customHeight="1" x14ac:dyDescent="0.2">
      <c r="A40" s="155"/>
      <c r="B40" s="148" t="s">
        <v>128</v>
      </c>
      <c r="C40" s="151" t="s">
        <v>78</v>
      </c>
      <c r="D40" s="151" t="s">
        <v>89</v>
      </c>
      <c r="E40" s="22"/>
      <c r="F40" s="169" t="s">
        <v>0</v>
      </c>
      <c r="G40" s="229" t="s">
        <v>287</v>
      </c>
      <c r="H40" s="229" t="s">
        <v>116</v>
      </c>
      <c r="I40" s="229"/>
      <c r="J40" s="229"/>
      <c r="K40" s="229"/>
      <c r="L40" s="227" t="s">
        <v>206</v>
      </c>
      <c r="M40" s="227" t="s">
        <v>281</v>
      </c>
      <c r="N40" s="169" t="s">
        <v>285</v>
      </c>
      <c r="O40" s="169" t="s">
        <v>286</v>
      </c>
      <c r="P40" s="179"/>
    </row>
    <row r="41" spans="1:20" ht="36.75" customHeight="1" x14ac:dyDescent="0.2">
      <c r="A41" s="155"/>
      <c r="B41" s="149"/>
      <c r="C41" s="152"/>
      <c r="D41" s="152"/>
      <c r="E41" s="20"/>
      <c r="F41" s="170"/>
      <c r="G41" s="229"/>
      <c r="H41" s="115" t="s">
        <v>119</v>
      </c>
      <c r="I41" s="115" t="s">
        <v>120</v>
      </c>
      <c r="J41" s="115" t="s">
        <v>121</v>
      </c>
      <c r="K41" s="115" t="s">
        <v>117</v>
      </c>
      <c r="L41" s="228"/>
      <c r="M41" s="228"/>
      <c r="N41" s="170"/>
      <c r="O41" s="170"/>
      <c r="P41" s="180"/>
    </row>
    <row r="42" spans="1:20" ht="36.75" customHeight="1" x14ac:dyDescent="0.2">
      <c r="A42" s="156"/>
      <c r="B42" s="150"/>
      <c r="C42" s="153"/>
      <c r="D42" s="153"/>
      <c r="E42" s="20"/>
      <c r="F42" s="58" t="s">
        <v>29</v>
      </c>
      <c r="G42" s="27" t="s">
        <v>29</v>
      </c>
      <c r="H42" s="26">
        <v>0</v>
      </c>
      <c r="I42" s="26">
        <v>0</v>
      </c>
      <c r="J42" s="26">
        <v>0</v>
      </c>
      <c r="K42" s="26">
        <v>0</v>
      </c>
      <c r="L42" s="24" t="s">
        <v>29</v>
      </c>
      <c r="M42" s="27" t="s">
        <v>29</v>
      </c>
      <c r="N42" s="25">
        <v>0</v>
      </c>
      <c r="O42" s="25">
        <v>0</v>
      </c>
      <c r="P42" s="181"/>
    </row>
    <row r="43" spans="1:20" ht="15" customHeight="1" x14ac:dyDescent="0.2">
      <c r="A43" s="154" t="s">
        <v>17</v>
      </c>
      <c r="B43" s="157" t="s">
        <v>125</v>
      </c>
      <c r="C43" s="160" t="s">
        <v>284</v>
      </c>
      <c r="D43" s="19" t="s">
        <v>2</v>
      </c>
      <c r="E43" s="20">
        <f>SUM(E44:E47)</f>
        <v>0</v>
      </c>
      <c r="F43" s="20">
        <f>SUM(L43:O43)</f>
        <v>0</v>
      </c>
      <c r="G43" s="173">
        <f>SUM(G44:K47)</f>
        <v>0</v>
      </c>
      <c r="H43" s="174"/>
      <c r="I43" s="174"/>
      <c r="J43" s="174"/>
      <c r="K43" s="175"/>
      <c r="L43" s="22">
        <f>SUM(L44:L47)</f>
        <v>0</v>
      </c>
      <c r="M43" s="22">
        <f>SUM(M44:M47)</f>
        <v>0</v>
      </c>
      <c r="N43" s="20">
        <f>SUM(N44:N47)</f>
        <v>0</v>
      </c>
      <c r="O43" s="20">
        <f>SUM(O44:O47)</f>
        <v>0</v>
      </c>
      <c r="P43" s="179" t="s">
        <v>190</v>
      </c>
      <c r="Q43" s="28"/>
      <c r="S43" s="29"/>
    </row>
    <row r="44" spans="1:20" ht="15" x14ac:dyDescent="0.2">
      <c r="A44" s="155"/>
      <c r="B44" s="158"/>
      <c r="C44" s="161"/>
      <c r="D44" s="19" t="s">
        <v>1</v>
      </c>
      <c r="E44" s="34">
        <v>0</v>
      </c>
      <c r="F44" s="20">
        <f>SUM(G44:O44)</f>
        <v>0</v>
      </c>
      <c r="G44" s="173">
        <v>0</v>
      </c>
      <c r="H44" s="174"/>
      <c r="I44" s="174"/>
      <c r="J44" s="174"/>
      <c r="K44" s="175"/>
      <c r="L44" s="65">
        <v>0</v>
      </c>
      <c r="M44" s="65">
        <v>0</v>
      </c>
      <c r="N44" s="34">
        <v>0</v>
      </c>
      <c r="O44" s="34">
        <v>0</v>
      </c>
      <c r="P44" s="180"/>
      <c r="R44" s="28"/>
    </row>
    <row r="45" spans="1:20" ht="30" x14ac:dyDescent="0.2">
      <c r="A45" s="155"/>
      <c r="B45" s="158"/>
      <c r="C45" s="161"/>
      <c r="D45" s="19" t="s">
        <v>5</v>
      </c>
      <c r="E45" s="34">
        <v>0</v>
      </c>
      <c r="F45" s="20">
        <f>SUM(L45:O45)</f>
        <v>0</v>
      </c>
      <c r="G45" s="173">
        <v>0</v>
      </c>
      <c r="H45" s="174"/>
      <c r="I45" s="174"/>
      <c r="J45" s="174"/>
      <c r="K45" s="175"/>
      <c r="L45" s="65">
        <v>0</v>
      </c>
      <c r="M45" s="65">
        <v>0</v>
      </c>
      <c r="N45" s="34">
        <v>0</v>
      </c>
      <c r="O45" s="34">
        <v>0</v>
      </c>
      <c r="P45" s="180"/>
    </row>
    <row r="46" spans="1:20" ht="30" x14ac:dyDescent="0.2">
      <c r="A46" s="155"/>
      <c r="B46" s="158"/>
      <c r="C46" s="161"/>
      <c r="D46" s="19" t="s">
        <v>12</v>
      </c>
      <c r="E46" s="34">
        <v>0</v>
      </c>
      <c r="F46" s="20">
        <f>SUM(L46:O46)</f>
        <v>0</v>
      </c>
      <c r="G46" s="173">
        <v>0</v>
      </c>
      <c r="H46" s="174"/>
      <c r="I46" s="174"/>
      <c r="J46" s="174"/>
      <c r="K46" s="175"/>
      <c r="L46" s="42">
        <v>0</v>
      </c>
      <c r="M46" s="43">
        <v>0</v>
      </c>
      <c r="N46" s="34">
        <v>0</v>
      </c>
      <c r="O46" s="34">
        <v>0</v>
      </c>
      <c r="P46" s="180"/>
      <c r="Q46" s="28"/>
    </row>
    <row r="47" spans="1:20" ht="15" x14ac:dyDescent="0.2">
      <c r="A47" s="155"/>
      <c r="B47" s="159"/>
      <c r="C47" s="162"/>
      <c r="D47" s="19" t="s">
        <v>18</v>
      </c>
      <c r="E47" s="34">
        <v>0</v>
      </c>
      <c r="F47" s="20">
        <f>SUM(G47:O47)</f>
        <v>0</v>
      </c>
      <c r="G47" s="173">
        <v>0</v>
      </c>
      <c r="H47" s="174"/>
      <c r="I47" s="174"/>
      <c r="J47" s="174"/>
      <c r="K47" s="175"/>
      <c r="L47" s="65">
        <v>0</v>
      </c>
      <c r="M47" s="65">
        <v>0</v>
      </c>
      <c r="N47" s="34">
        <v>0</v>
      </c>
      <c r="O47" s="34">
        <v>0</v>
      </c>
      <c r="P47" s="181"/>
    </row>
    <row r="48" spans="1:20" s="23" customFormat="1" ht="15" customHeight="1" x14ac:dyDescent="0.2">
      <c r="A48" s="155"/>
      <c r="B48" s="148" t="s">
        <v>129</v>
      </c>
      <c r="C48" s="151" t="s">
        <v>78</v>
      </c>
      <c r="D48" s="151" t="s">
        <v>89</v>
      </c>
      <c r="E48" s="22"/>
      <c r="F48" s="169" t="s">
        <v>0</v>
      </c>
      <c r="G48" s="229" t="s">
        <v>287</v>
      </c>
      <c r="H48" s="229" t="s">
        <v>116</v>
      </c>
      <c r="I48" s="229"/>
      <c r="J48" s="229"/>
      <c r="K48" s="229"/>
      <c r="L48" s="227" t="s">
        <v>206</v>
      </c>
      <c r="M48" s="227" t="s">
        <v>281</v>
      </c>
      <c r="N48" s="169" t="s">
        <v>285</v>
      </c>
      <c r="O48" s="169" t="s">
        <v>286</v>
      </c>
      <c r="P48" s="179"/>
    </row>
    <row r="49" spans="1:16" ht="24" customHeight="1" x14ac:dyDescent="0.2">
      <c r="A49" s="155"/>
      <c r="B49" s="149"/>
      <c r="C49" s="152"/>
      <c r="D49" s="152"/>
      <c r="E49" s="20"/>
      <c r="F49" s="170"/>
      <c r="G49" s="229"/>
      <c r="H49" s="115" t="s">
        <v>119</v>
      </c>
      <c r="I49" s="115" t="s">
        <v>120</v>
      </c>
      <c r="J49" s="115" t="s">
        <v>121</v>
      </c>
      <c r="K49" s="115" t="s">
        <v>117</v>
      </c>
      <c r="L49" s="228"/>
      <c r="M49" s="228"/>
      <c r="N49" s="170"/>
      <c r="O49" s="170"/>
      <c r="P49" s="180"/>
    </row>
    <row r="50" spans="1:16" ht="15" x14ac:dyDescent="0.2">
      <c r="A50" s="156"/>
      <c r="B50" s="150"/>
      <c r="C50" s="153"/>
      <c r="D50" s="153"/>
      <c r="E50" s="20"/>
      <c r="F50" s="14">
        <v>6</v>
      </c>
      <c r="G50" s="27" t="s">
        <v>29</v>
      </c>
      <c r="H50" s="26">
        <v>0</v>
      </c>
      <c r="I50" s="26">
        <v>0</v>
      </c>
      <c r="J50" s="26">
        <v>0</v>
      </c>
      <c r="K50" s="26">
        <v>0</v>
      </c>
      <c r="L50" s="24" t="s">
        <v>29</v>
      </c>
      <c r="M50" s="27" t="s">
        <v>29</v>
      </c>
      <c r="N50" s="25">
        <v>0</v>
      </c>
      <c r="O50" s="25">
        <v>0</v>
      </c>
      <c r="P50" s="181"/>
    </row>
    <row r="51" spans="1:16" ht="15" customHeight="1" x14ac:dyDescent="0.2">
      <c r="A51" s="154" t="s">
        <v>19</v>
      </c>
      <c r="B51" s="157" t="s">
        <v>41</v>
      </c>
      <c r="C51" s="160" t="s">
        <v>284</v>
      </c>
      <c r="D51" s="19" t="s">
        <v>2</v>
      </c>
      <c r="E51" s="20">
        <f>SUM(E52:E55)</f>
        <v>0</v>
      </c>
      <c r="F51" s="20">
        <f>SUM(L51:O51)</f>
        <v>2189.3200000000002</v>
      </c>
      <c r="G51" s="173">
        <f>SUM(G52:K55)</f>
        <v>2187.3200000000002</v>
      </c>
      <c r="H51" s="174"/>
      <c r="I51" s="174"/>
      <c r="J51" s="174"/>
      <c r="K51" s="175"/>
      <c r="L51" s="20">
        <f>SUM(L52:L55)</f>
        <v>2189.3200000000002</v>
      </c>
      <c r="M51" s="20">
        <f>SUM(M52:M55)</f>
        <v>0</v>
      </c>
      <c r="N51" s="20">
        <f>SUM(N52:N55)</f>
        <v>0</v>
      </c>
      <c r="O51" s="20">
        <f>SUM(O52:O55)</f>
        <v>0</v>
      </c>
      <c r="P51" s="179" t="s">
        <v>190</v>
      </c>
    </row>
    <row r="52" spans="1:16" ht="15" x14ac:dyDescent="0.2">
      <c r="A52" s="155"/>
      <c r="B52" s="158"/>
      <c r="C52" s="161"/>
      <c r="D52" s="19" t="s">
        <v>1</v>
      </c>
      <c r="E52" s="34">
        <v>0</v>
      </c>
      <c r="F52" s="20">
        <f>SUM(G52:O52)</f>
        <v>0</v>
      </c>
      <c r="G52" s="173">
        <v>0</v>
      </c>
      <c r="H52" s="174"/>
      <c r="I52" s="174"/>
      <c r="J52" s="174"/>
      <c r="K52" s="175"/>
      <c r="L52" s="34">
        <v>0</v>
      </c>
      <c r="M52" s="44">
        <v>0</v>
      </c>
      <c r="N52" s="34">
        <v>0</v>
      </c>
      <c r="O52" s="34">
        <v>0</v>
      </c>
      <c r="P52" s="180"/>
    </row>
    <row r="53" spans="1:16" ht="18" customHeight="1" x14ac:dyDescent="0.2">
      <c r="A53" s="155"/>
      <c r="B53" s="158"/>
      <c r="C53" s="161"/>
      <c r="D53" s="19" t="s">
        <v>5</v>
      </c>
      <c r="E53" s="34">
        <v>0</v>
      </c>
      <c r="F53" s="20">
        <f>SUM(L53:O53)</f>
        <v>1602</v>
      </c>
      <c r="G53" s="173">
        <v>1600</v>
      </c>
      <c r="H53" s="174"/>
      <c r="I53" s="174"/>
      <c r="J53" s="174"/>
      <c r="K53" s="175"/>
      <c r="L53" s="34">
        <v>1602</v>
      </c>
      <c r="M53" s="44">
        <v>0</v>
      </c>
      <c r="N53" s="34">
        <v>0</v>
      </c>
      <c r="O53" s="34">
        <v>0</v>
      </c>
      <c r="P53" s="180"/>
    </row>
    <row r="54" spans="1:16" ht="30" x14ac:dyDescent="0.2">
      <c r="A54" s="155"/>
      <c r="B54" s="158"/>
      <c r="C54" s="161"/>
      <c r="D54" s="19" t="s">
        <v>12</v>
      </c>
      <c r="E54" s="34">
        <v>0</v>
      </c>
      <c r="F54" s="20">
        <f>SUM(L54:O54)</f>
        <v>587.32000000000005</v>
      </c>
      <c r="G54" s="173">
        <v>587.32000000000005</v>
      </c>
      <c r="H54" s="174"/>
      <c r="I54" s="174"/>
      <c r="J54" s="174"/>
      <c r="K54" s="175"/>
      <c r="L54" s="34">
        <v>587.32000000000005</v>
      </c>
      <c r="M54" s="44">
        <v>0</v>
      </c>
      <c r="N54" s="34">
        <v>0</v>
      </c>
      <c r="O54" s="34">
        <v>0</v>
      </c>
      <c r="P54" s="180"/>
    </row>
    <row r="55" spans="1:16" ht="15" x14ac:dyDescent="0.2">
      <c r="A55" s="155"/>
      <c r="B55" s="159"/>
      <c r="C55" s="162"/>
      <c r="D55" s="19" t="s">
        <v>18</v>
      </c>
      <c r="E55" s="34">
        <v>0</v>
      </c>
      <c r="F55" s="20">
        <f>SUM(G55:O55)</f>
        <v>0</v>
      </c>
      <c r="G55" s="173">
        <v>0</v>
      </c>
      <c r="H55" s="174"/>
      <c r="I55" s="174"/>
      <c r="J55" s="174"/>
      <c r="K55" s="175"/>
      <c r="L55" s="34">
        <v>0</v>
      </c>
      <c r="M55" s="44">
        <v>0</v>
      </c>
      <c r="N55" s="34">
        <v>0</v>
      </c>
      <c r="O55" s="34">
        <v>0</v>
      </c>
      <c r="P55" s="181"/>
    </row>
    <row r="56" spans="1:16" s="23" customFormat="1" ht="32.25" customHeight="1" x14ac:dyDescent="0.2">
      <c r="A56" s="155"/>
      <c r="B56" s="148" t="s">
        <v>172</v>
      </c>
      <c r="C56" s="151" t="s">
        <v>78</v>
      </c>
      <c r="D56" s="151" t="s">
        <v>89</v>
      </c>
      <c r="E56" s="22"/>
      <c r="F56" s="169" t="s">
        <v>0</v>
      </c>
      <c r="G56" s="229" t="s">
        <v>287</v>
      </c>
      <c r="H56" s="229" t="s">
        <v>116</v>
      </c>
      <c r="I56" s="229"/>
      <c r="J56" s="229"/>
      <c r="K56" s="229"/>
      <c r="L56" s="227" t="s">
        <v>206</v>
      </c>
      <c r="M56" s="227" t="s">
        <v>281</v>
      </c>
      <c r="N56" s="169" t="s">
        <v>285</v>
      </c>
      <c r="O56" s="169" t="s">
        <v>286</v>
      </c>
      <c r="P56" s="179"/>
    </row>
    <row r="57" spans="1:16" ht="32.25" customHeight="1" x14ac:dyDescent="0.2">
      <c r="A57" s="155"/>
      <c r="B57" s="149"/>
      <c r="C57" s="152"/>
      <c r="D57" s="152"/>
      <c r="E57" s="20"/>
      <c r="F57" s="170"/>
      <c r="G57" s="229"/>
      <c r="H57" s="115" t="s">
        <v>119</v>
      </c>
      <c r="I57" s="115" t="s">
        <v>120</v>
      </c>
      <c r="J57" s="115" t="s">
        <v>121</v>
      </c>
      <c r="K57" s="115" t="s">
        <v>117</v>
      </c>
      <c r="L57" s="228"/>
      <c r="M57" s="228"/>
      <c r="N57" s="170"/>
      <c r="O57" s="170"/>
      <c r="P57" s="180"/>
    </row>
    <row r="58" spans="1:16" ht="32.25" customHeight="1" x14ac:dyDescent="0.2">
      <c r="A58" s="156"/>
      <c r="B58" s="150"/>
      <c r="C58" s="153"/>
      <c r="D58" s="153"/>
      <c r="E58" s="20"/>
      <c r="F58" s="58" t="s">
        <v>22</v>
      </c>
      <c r="G58" s="27" t="s">
        <v>22</v>
      </c>
      <c r="H58" s="26">
        <v>1</v>
      </c>
      <c r="I58" s="26">
        <v>1</v>
      </c>
      <c r="J58" s="26">
        <v>1</v>
      </c>
      <c r="K58" s="26">
        <v>1</v>
      </c>
      <c r="L58" s="24" t="s">
        <v>22</v>
      </c>
      <c r="M58" s="27" t="s">
        <v>22</v>
      </c>
      <c r="N58" s="25">
        <v>1</v>
      </c>
      <c r="O58" s="25">
        <v>1</v>
      </c>
      <c r="P58" s="181"/>
    </row>
    <row r="59" spans="1:16" ht="15" customHeight="1" x14ac:dyDescent="0.2">
      <c r="A59" s="154" t="s">
        <v>28</v>
      </c>
      <c r="B59" s="157" t="s">
        <v>42</v>
      </c>
      <c r="C59" s="160" t="s">
        <v>284</v>
      </c>
      <c r="D59" s="19" t="s">
        <v>2</v>
      </c>
      <c r="E59" s="20">
        <f>SUM(E60:E63)</f>
        <v>0</v>
      </c>
      <c r="F59" s="20">
        <f>SUM(G59:O59)</f>
        <v>0</v>
      </c>
      <c r="G59" s="173">
        <f>SUM(G60:K63)</f>
        <v>0</v>
      </c>
      <c r="H59" s="174"/>
      <c r="I59" s="174"/>
      <c r="J59" s="174"/>
      <c r="K59" s="175"/>
      <c r="L59" s="20">
        <f>SUM(L60:L63)</f>
        <v>0</v>
      </c>
      <c r="M59" s="20">
        <f>SUM(M60:M63)</f>
        <v>0</v>
      </c>
      <c r="N59" s="20">
        <f>SUM(N60:N63)</f>
        <v>0</v>
      </c>
      <c r="O59" s="20">
        <f>SUM(O60:O63)</f>
        <v>0</v>
      </c>
      <c r="P59" s="179" t="s">
        <v>190</v>
      </c>
    </row>
    <row r="60" spans="1:16" ht="15" x14ac:dyDescent="0.2">
      <c r="A60" s="155"/>
      <c r="B60" s="158"/>
      <c r="C60" s="161"/>
      <c r="D60" s="19" t="s">
        <v>1</v>
      </c>
      <c r="E60" s="34">
        <v>0</v>
      </c>
      <c r="F60" s="20">
        <f>SUM(G60:O60)</f>
        <v>0</v>
      </c>
      <c r="G60" s="173">
        <v>0</v>
      </c>
      <c r="H60" s="174"/>
      <c r="I60" s="174"/>
      <c r="J60" s="174"/>
      <c r="K60" s="175"/>
      <c r="L60" s="34">
        <v>0</v>
      </c>
      <c r="M60" s="34">
        <v>0</v>
      </c>
      <c r="N60" s="34">
        <v>0</v>
      </c>
      <c r="O60" s="34">
        <v>0</v>
      </c>
      <c r="P60" s="180"/>
    </row>
    <row r="61" spans="1:16" ht="30" x14ac:dyDescent="0.2">
      <c r="A61" s="155"/>
      <c r="B61" s="158"/>
      <c r="C61" s="161"/>
      <c r="D61" s="19" t="s">
        <v>5</v>
      </c>
      <c r="E61" s="34">
        <v>0</v>
      </c>
      <c r="F61" s="20">
        <f>SUM(K61:O61)</f>
        <v>0</v>
      </c>
      <c r="G61" s="173">
        <v>0</v>
      </c>
      <c r="H61" s="174"/>
      <c r="I61" s="174"/>
      <c r="J61" s="174"/>
      <c r="K61" s="175"/>
      <c r="L61" s="34">
        <v>0</v>
      </c>
      <c r="M61" s="34">
        <v>0</v>
      </c>
      <c r="N61" s="34">
        <v>0</v>
      </c>
      <c r="O61" s="34">
        <v>0</v>
      </c>
      <c r="P61" s="180"/>
    </row>
    <row r="62" spans="1:16" ht="30" x14ac:dyDescent="0.2">
      <c r="A62" s="155"/>
      <c r="B62" s="158"/>
      <c r="C62" s="161"/>
      <c r="D62" s="19" t="s">
        <v>12</v>
      </c>
      <c r="E62" s="34">
        <v>0</v>
      </c>
      <c r="F62" s="20">
        <f>SUM(K62:O62)</f>
        <v>0</v>
      </c>
      <c r="G62" s="173">
        <v>0</v>
      </c>
      <c r="H62" s="174"/>
      <c r="I62" s="174"/>
      <c r="J62" s="174"/>
      <c r="K62" s="175"/>
      <c r="L62" s="34">
        <v>0</v>
      </c>
      <c r="M62" s="34">
        <v>0</v>
      </c>
      <c r="N62" s="34">
        <v>0</v>
      </c>
      <c r="O62" s="34">
        <v>0</v>
      </c>
      <c r="P62" s="180"/>
    </row>
    <row r="63" spans="1:16" ht="15" x14ac:dyDescent="0.2">
      <c r="A63" s="155"/>
      <c r="B63" s="159"/>
      <c r="C63" s="162"/>
      <c r="D63" s="19" t="s">
        <v>18</v>
      </c>
      <c r="E63" s="34">
        <v>0</v>
      </c>
      <c r="F63" s="20">
        <f>SUM(K63:O63)</f>
        <v>0</v>
      </c>
      <c r="G63" s="173">
        <v>0</v>
      </c>
      <c r="H63" s="174"/>
      <c r="I63" s="174"/>
      <c r="J63" s="174"/>
      <c r="K63" s="175"/>
      <c r="L63" s="34">
        <v>0</v>
      </c>
      <c r="M63" s="34">
        <v>0</v>
      </c>
      <c r="N63" s="34">
        <v>0</v>
      </c>
      <c r="O63" s="34">
        <v>0</v>
      </c>
      <c r="P63" s="181"/>
    </row>
    <row r="64" spans="1:16" s="23" customFormat="1" ht="15" customHeight="1" x14ac:dyDescent="0.2">
      <c r="A64" s="155"/>
      <c r="B64" s="148" t="s">
        <v>130</v>
      </c>
      <c r="C64" s="151" t="s">
        <v>78</v>
      </c>
      <c r="D64" s="151" t="s">
        <v>89</v>
      </c>
      <c r="E64" s="22"/>
      <c r="F64" s="169" t="s">
        <v>0</v>
      </c>
      <c r="G64" s="229" t="s">
        <v>287</v>
      </c>
      <c r="H64" s="229" t="s">
        <v>116</v>
      </c>
      <c r="I64" s="229"/>
      <c r="J64" s="229"/>
      <c r="K64" s="229"/>
      <c r="L64" s="227" t="s">
        <v>206</v>
      </c>
      <c r="M64" s="227" t="s">
        <v>281</v>
      </c>
      <c r="N64" s="169" t="s">
        <v>285</v>
      </c>
      <c r="O64" s="169" t="s">
        <v>286</v>
      </c>
      <c r="P64" s="179"/>
    </row>
    <row r="65" spans="1:20" ht="24" customHeight="1" x14ac:dyDescent="0.2">
      <c r="A65" s="155"/>
      <c r="B65" s="149"/>
      <c r="C65" s="152"/>
      <c r="D65" s="152"/>
      <c r="E65" s="20"/>
      <c r="F65" s="170"/>
      <c r="G65" s="229"/>
      <c r="H65" s="115" t="s">
        <v>119</v>
      </c>
      <c r="I65" s="115" t="s">
        <v>120</v>
      </c>
      <c r="J65" s="115" t="s">
        <v>121</v>
      </c>
      <c r="K65" s="115" t="s">
        <v>117</v>
      </c>
      <c r="L65" s="228"/>
      <c r="M65" s="228"/>
      <c r="N65" s="170"/>
      <c r="O65" s="170"/>
      <c r="P65" s="180"/>
    </row>
    <row r="66" spans="1:20" ht="15" x14ac:dyDescent="0.2">
      <c r="A66" s="156"/>
      <c r="B66" s="150"/>
      <c r="C66" s="153"/>
      <c r="D66" s="153"/>
      <c r="E66" s="20"/>
      <c r="F66" s="58">
        <v>0</v>
      </c>
      <c r="G66" s="27" t="s">
        <v>29</v>
      </c>
      <c r="H66" s="26">
        <v>0</v>
      </c>
      <c r="I66" s="26">
        <v>0</v>
      </c>
      <c r="J66" s="26">
        <v>0</v>
      </c>
      <c r="K66" s="26">
        <v>0</v>
      </c>
      <c r="L66" s="24" t="s">
        <v>29</v>
      </c>
      <c r="M66" s="27" t="s">
        <v>29</v>
      </c>
      <c r="N66" s="25">
        <v>0</v>
      </c>
      <c r="O66" s="25">
        <v>0</v>
      </c>
      <c r="P66" s="181"/>
    </row>
    <row r="67" spans="1:20" ht="15" hidden="1" customHeight="1" x14ac:dyDescent="0.2">
      <c r="A67" s="154" t="s">
        <v>43</v>
      </c>
      <c r="B67" s="157" t="s">
        <v>44</v>
      </c>
      <c r="C67" s="196" t="s">
        <v>35</v>
      </c>
      <c r="D67" s="19" t="s">
        <v>2</v>
      </c>
      <c r="E67" s="20">
        <f>SUM(E68:E71)</f>
        <v>0</v>
      </c>
      <c r="F67" s="20">
        <f>SUM(G67:O67)</f>
        <v>0</v>
      </c>
      <c r="G67" s="173">
        <f>SUM(G68:K71)</f>
        <v>0</v>
      </c>
      <c r="H67" s="174"/>
      <c r="I67" s="174"/>
      <c r="J67" s="174"/>
      <c r="K67" s="175"/>
      <c r="L67" s="49"/>
      <c r="M67" s="49"/>
      <c r="N67" s="20">
        <f>SUM(N68:N71)</f>
        <v>0</v>
      </c>
      <c r="O67" s="20">
        <f>SUM(O68:O71)</f>
        <v>0</v>
      </c>
      <c r="P67" s="179" t="s">
        <v>87</v>
      </c>
    </row>
    <row r="68" spans="1:20" ht="15" hidden="1" customHeight="1" x14ac:dyDescent="0.2">
      <c r="A68" s="155"/>
      <c r="B68" s="158"/>
      <c r="C68" s="197"/>
      <c r="D68" s="19" t="s">
        <v>1</v>
      </c>
      <c r="E68" s="34">
        <v>0</v>
      </c>
      <c r="F68" s="20">
        <f>SUM(G68:O68)</f>
        <v>0</v>
      </c>
      <c r="G68" s="173">
        <v>0</v>
      </c>
      <c r="H68" s="174"/>
      <c r="I68" s="174"/>
      <c r="J68" s="174"/>
      <c r="K68" s="175"/>
      <c r="L68" s="49"/>
      <c r="M68" s="49"/>
      <c r="N68" s="34">
        <v>0</v>
      </c>
      <c r="O68" s="34">
        <v>0</v>
      </c>
      <c r="P68" s="180"/>
    </row>
    <row r="69" spans="1:20" ht="30" hidden="1" customHeight="1" x14ac:dyDescent="0.2">
      <c r="A69" s="155"/>
      <c r="B69" s="158"/>
      <c r="C69" s="197"/>
      <c r="D69" s="19" t="s">
        <v>5</v>
      </c>
      <c r="E69" s="34">
        <v>0</v>
      </c>
      <c r="F69" s="20">
        <f>SUM(G69:O69)</f>
        <v>0</v>
      </c>
      <c r="G69" s="173">
        <v>0</v>
      </c>
      <c r="H69" s="174"/>
      <c r="I69" s="174"/>
      <c r="J69" s="174"/>
      <c r="K69" s="175"/>
      <c r="L69" s="49"/>
      <c r="M69" s="49"/>
      <c r="N69" s="34">
        <v>0</v>
      </c>
      <c r="O69" s="34">
        <v>0</v>
      </c>
      <c r="P69" s="180"/>
    </row>
    <row r="70" spans="1:20" ht="30" hidden="1" customHeight="1" x14ac:dyDescent="0.2">
      <c r="A70" s="155"/>
      <c r="B70" s="158"/>
      <c r="C70" s="197"/>
      <c r="D70" s="19" t="s">
        <v>12</v>
      </c>
      <c r="E70" s="34">
        <v>0</v>
      </c>
      <c r="F70" s="20">
        <f>SUM(G70:O70)</f>
        <v>0</v>
      </c>
      <c r="G70" s="173">
        <v>0</v>
      </c>
      <c r="H70" s="174"/>
      <c r="I70" s="174"/>
      <c r="J70" s="174"/>
      <c r="K70" s="175"/>
      <c r="L70" s="49"/>
      <c r="M70" s="49"/>
      <c r="N70" s="34">
        <v>0</v>
      </c>
      <c r="O70" s="34">
        <v>0</v>
      </c>
      <c r="P70" s="180"/>
    </row>
    <row r="71" spans="1:20" ht="15" hidden="1" customHeight="1" x14ac:dyDescent="0.2">
      <c r="A71" s="155"/>
      <c r="B71" s="159"/>
      <c r="C71" s="198"/>
      <c r="D71" s="19" t="s">
        <v>18</v>
      </c>
      <c r="E71" s="34">
        <v>0</v>
      </c>
      <c r="F71" s="20">
        <f>SUM(G71:O71)</f>
        <v>0</v>
      </c>
      <c r="G71" s="173">
        <v>0</v>
      </c>
      <c r="H71" s="174"/>
      <c r="I71" s="174"/>
      <c r="J71" s="174"/>
      <c r="K71" s="175"/>
      <c r="L71" s="49"/>
      <c r="M71" s="49"/>
      <c r="N71" s="34">
        <v>0</v>
      </c>
      <c r="O71" s="34">
        <v>0</v>
      </c>
      <c r="P71" s="181"/>
    </row>
    <row r="72" spans="1:20" s="23" customFormat="1" ht="15" hidden="1" customHeight="1" x14ac:dyDescent="0.2">
      <c r="A72" s="155"/>
      <c r="B72" s="148" t="s">
        <v>80</v>
      </c>
      <c r="C72" s="151" t="s">
        <v>78</v>
      </c>
      <c r="D72" s="151" t="s">
        <v>79</v>
      </c>
      <c r="E72" s="22"/>
      <c r="F72" s="169" t="s">
        <v>0</v>
      </c>
      <c r="G72" s="227" t="s">
        <v>70</v>
      </c>
      <c r="H72" s="233" t="s">
        <v>71</v>
      </c>
      <c r="I72" s="234"/>
      <c r="J72" s="234"/>
      <c r="K72" s="235"/>
      <c r="L72" s="62"/>
      <c r="M72" s="62"/>
      <c r="N72" s="179" t="s">
        <v>31</v>
      </c>
      <c r="O72" s="179" t="s">
        <v>32</v>
      </c>
      <c r="P72" s="179"/>
    </row>
    <row r="73" spans="1:20" ht="15" hidden="1" customHeight="1" x14ac:dyDescent="0.2">
      <c r="A73" s="155"/>
      <c r="B73" s="149"/>
      <c r="C73" s="152"/>
      <c r="D73" s="152"/>
      <c r="E73" s="20"/>
      <c r="F73" s="170"/>
      <c r="G73" s="228"/>
      <c r="H73" s="21" t="s">
        <v>74</v>
      </c>
      <c r="I73" s="21" t="s">
        <v>75</v>
      </c>
      <c r="J73" s="21" t="s">
        <v>76</v>
      </c>
      <c r="K73" s="58" t="s">
        <v>77</v>
      </c>
      <c r="L73" s="63"/>
      <c r="M73" s="63"/>
      <c r="N73" s="181"/>
      <c r="O73" s="181"/>
      <c r="P73" s="180"/>
    </row>
    <row r="74" spans="1:20" ht="15" hidden="1" customHeight="1" x14ac:dyDescent="0.2">
      <c r="A74" s="156"/>
      <c r="B74" s="150"/>
      <c r="C74" s="153"/>
      <c r="D74" s="153"/>
      <c r="E74" s="20"/>
      <c r="F74" s="58" t="s">
        <v>73</v>
      </c>
      <c r="G74" s="32"/>
      <c r="H74" s="25">
        <v>0</v>
      </c>
      <c r="I74" s="25">
        <v>0</v>
      </c>
      <c r="J74" s="25">
        <v>0</v>
      </c>
      <c r="K74" s="25">
        <v>0</v>
      </c>
      <c r="L74" s="21"/>
      <c r="M74" s="21"/>
      <c r="N74" s="25">
        <v>0</v>
      </c>
      <c r="O74" s="25">
        <v>0</v>
      </c>
      <c r="P74" s="181"/>
    </row>
    <row r="75" spans="1:20" ht="15" customHeight="1" x14ac:dyDescent="0.2">
      <c r="A75" s="154" t="s">
        <v>143</v>
      </c>
      <c r="B75" s="157" t="s">
        <v>146</v>
      </c>
      <c r="C75" s="160" t="s">
        <v>284</v>
      </c>
      <c r="D75" s="19" t="s">
        <v>2</v>
      </c>
      <c r="E75" s="20">
        <f>SUM(E76:E79)</f>
        <v>0</v>
      </c>
      <c r="F75" s="20">
        <f>SUM(F76:F79)</f>
        <v>0</v>
      </c>
      <c r="G75" s="173">
        <f>SUM(G76:K79)</f>
        <v>0</v>
      </c>
      <c r="H75" s="174"/>
      <c r="I75" s="174"/>
      <c r="J75" s="174"/>
      <c r="K75" s="175"/>
      <c r="L75" s="20">
        <f>SUM(L76:L79)</f>
        <v>0</v>
      </c>
      <c r="M75" s="20">
        <f>SUM(M76:M79)</f>
        <v>0</v>
      </c>
      <c r="N75" s="20">
        <f>SUM(N76:N79)</f>
        <v>0</v>
      </c>
      <c r="O75" s="20">
        <f>SUM(O76:O79)</f>
        <v>0</v>
      </c>
      <c r="P75" s="179" t="s">
        <v>190</v>
      </c>
    </row>
    <row r="76" spans="1:20" ht="15" x14ac:dyDescent="0.2">
      <c r="A76" s="155"/>
      <c r="B76" s="158"/>
      <c r="C76" s="161"/>
      <c r="D76" s="19" t="s">
        <v>1</v>
      </c>
      <c r="E76" s="34">
        <v>0</v>
      </c>
      <c r="F76" s="20">
        <f>SUM(G76:O76)</f>
        <v>0</v>
      </c>
      <c r="G76" s="173">
        <v>0</v>
      </c>
      <c r="H76" s="174"/>
      <c r="I76" s="174"/>
      <c r="J76" s="174"/>
      <c r="K76" s="175"/>
      <c r="L76" s="34">
        <v>0</v>
      </c>
      <c r="M76" s="34">
        <v>0</v>
      </c>
      <c r="N76" s="34">
        <v>0</v>
      </c>
      <c r="O76" s="34">
        <v>0</v>
      </c>
      <c r="P76" s="180"/>
    </row>
    <row r="77" spans="1:20" ht="30" x14ac:dyDescent="0.2">
      <c r="A77" s="155"/>
      <c r="B77" s="158"/>
      <c r="C77" s="161"/>
      <c r="D77" s="19" t="s">
        <v>5</v>
      </c>
      <c r="E77" s="34">
        <v>0</v>
      </c>
      <c r="F77" s="20">
        <f>SUM(L77:O77)</f>
        <v>0</v>
      </c>
      <c r="G77" s="173">
        <v>0</v>
      </c>
      <c r="H77" s="174"/>
      <c r="I77" s="174"/>
      <c r="J77" s="174"/>
      <c r="K77" s="175"/>
      <c r="L77" s="34">
        <v>0</v>
      </c>
      <c r="M77" s="44">
        <v>0</v>
      </c>
      <c r="N77" s="34">
        <v>0</v>
      </c>
      <c r="O77" s="34">
        <v>0</v>
      </c>
      <c r="P77" s="180"/>
      <c r="S77" s="28"/>
      <c r="T77" s="28"/>
    </row>
    <row r="78" spans="1:20" ht="30" x14ac:dyDescent="0.2">
      <c r="A78" s="155"/>
      <c r="B78" s="158"/>
      <c r="C78" s="161"/>
      <c r="D78" s="19" t="s">
        <v>12</v>
      </c>
      <c r="E78" s="34">
        <v>0</v>
      </c>
      <c r="F78" s="20">
        <f>SUM(L78:O78)</f>
        <v>0</v>
      </c>
      <c r="G78" s="173">
        <v>0</v>
      </c>
      <c r="H78" s="174"/>
      <c r="I78" s="174"/>
      <c r="J78" s="174"/>
      <c r="K78" s="175"/>
      <c r="L78" s="34">
        <v>0</v>
      </c>
      <c r="M78" s="44">
        <v>0</v>
      </c>
      <c r="N78" s="34">
        <v>0</v>
      </c>
      <c r="O78" s="34">
        <v>0</v>
      </c>
      <c r="P78" s="180"/>
      <c r="R78" s="28"/>
      <c r="S78" s="28"/>
    </row>
    <row r="79" spans="1:20" ht="15" x14ac:dyDescent="0.2">
      <c r="A79" s="155"/>
      <c r="B79" s="159"/>
      <c r="C79" s="162"/>
      <c r="D79" s="19" t="s">
        <v>18</v>
      </c>
      <c r="E79" s="34">
        <v>0</v>
      </c>
      <c r="F79" s="20">
        <f>SUM(K79:O79)</f>
        <v>0</v>
      </c>
      <c r="G79" s="173">
        <v>0</v>
      </c>
      <c r="H79" s="174"/>
      <c r="I79" s="174"/>
      <c r="J79" s="174"/>
      <c r="K79" s="175"/>
      <c r="L79" s="34">
        <v>0</v>
      </c>
      <c r="M79" s="44">
        <v>0</v>
      </c>
      <c r="N79" s="34">
        <v>0</v>
      </c>
      <c r="O79" s="34">
        <v>0</v>
      </c>
      <c r="P79" s="181"/>
    </row>
    <row r="80" spans="1:20" s="23" customFormat="1" ht="15" customHeight="1" x14ac:dyDescent="0.2">
      <c r="A80" s="155"/>
      <c r="B80" s="148" t="s">
        <v>147</v>
      </c>
      <c r="C80" s="151" t="s">
        <v>78</v>
      </c>
      <c r="D80" s="151" t="s">
        <v>89</v>
      </c>
      <c r="E80" s="22"/>
      <c r="F80" s="169" t="s">
        <v>0</v>
      </c>
      <c r="G80" s="229" t="s">
        <v>287</v>
      </c>
      <c r="H80" s="229" t="s">
        <v>116</v>
      </c>
      <c r="I80" s="229"/>
      <c r="J80" s="229"/>
      <c r="K80" s="229"/>
      <c r="L80" s="227" t="s">
        <v>206</v>
      </c>
      <c r="M80" s="227" t="s">
        <v>281</v>
      </c>
      <c r="N80" s="169" t="s">
        <v>285</v>
      </c>
      <c r="O80" s="169" t="s">
        <v>286</v>
      </c>
      <c r="P80" s="179"/>
    </row>
    <row r="81" spans="1:20" ht="24" customHeight="1" x14ac:dyDescent="0.2">
      <c r="A81" s="155"/>
      <c r="B81" s="149"/>
      <c r="C81" s="152"/>
      <c r="D81" s="152"/>
      <c r="E81" s="20"/>
      <c r="F81" s="170"/>
      <c r="G81" s="229"/>
      <c r="H81" s="115" t="s">
        <v>119</v>
      </c>
      <c r="I81" s="115" t="s">
        <v>120</v>
      </c>
      <c r="J81" s="115" t="s">
        <v>121</v>
      </c>
      <c r="K81" s="115" t="s">
        <v>117</v>
      </c>
      <c r="L81" s="228"/>
      <c r="M81" s="228"/>
      <c r="N81" s="170"/>
      <c r="O81" s="170"/>
      <c r="P81" s="180"/>
    </row>
    <row r="82" spans="1:20" ht="30" x14ac:dyDescent="0.2">
      <c r="A82" s="156"/>
      <c r="B82" s="150"/>
      <c r="C82" s="153"/>
      <c r="D82" s="153"/>
      <c r="E82" s="20"/>
      <c r="F82" s="14">
        <v>3963.84</v>
      </c>
      <c r="G82" s="124" t="s">
        <v>292</v>
      </c>
      <c r="H82" s="26">
        <v>0</v>
      </c>
      <c r="I82" s="26">
        <v>0</v>
      </c>
      <c r="J82" s="26">
        <v>0</v>
      </c>
      <c r="K82" s="124" t="s">
        <v>292</v>
      </c>
      <c r="L82" s="24" t="s">
        <v>29</v>
      </c>
      <c r="M82" s="27" t="s">
        <v>29</v>
      </c>
      <c r="N82" s="25">
        <v>0</v>
      </c>
      <c r="O82" s="25">
        <v>0</v>
      </c>
      <c r="P82" s="181"/>
    </row>
    <row r="83" spans="1:20" ht="15" customHeight="1" x14ac:dyDescent="0.2">
      <c r="A83" s="154" t="s">
        <v>45</v>
      </c>
      <c r="B83" s="157" t="s">
        <v>126</v>
      </c>
      <c r="C83" s="160" t="s">
        <v>284</v>
      </c>
      <c r="D83" s="19" t="s">
        <v>2</v>
      </c>
      <c r="E83" s="20">
        <f>SUM(E84:E87)</f>
        <v>0</v>
      </c>
      <c r="F83" s="20">
        <f>SUM(L83:O83)</f>
        <v>698012.3</v>
      </c>
      <c r="G83" s="187">
        <f>SUM(G84:K87)</f>
        <v>698012.3</v>
      </c>
      <c r="H83" s="188"/>
      <c r="I83" s="188"/>
      <c r="J83" s="188"/>
      <c r="K83" s="189"/>
      <c r="L83" s="20">
        <f>SUM(L84:L87)</f>
        <v>698012.3</v>
      </c>
      <c r="M83" s="20">
        <f>SUM(M84:M87)</f>
        <v>0</v>
      </c>
      <c r="N83" s="20">
        <f>SUM(N84:N87)</f>
        <v>0</v>
      </c>
      <c r="O83" s="20">
        <f>SUM(O84:O87)</f>
        <v>0</v>
      </c>
      <c r="P83" s="179" t="s">
        <v>190</v>
      </c>
      <c r="R83" s="28"/>
    </row>
    <row r="84" spans="1:20" ht="15" x14ac:dyDescent="0.2">
      <c r="A84" s="155"/>
      <c r="B84" s="158"/>
      <c r="C84" s="161"/>
      <c r="D84" s="19" t="s">
        <v>1</v>
      </c>
      <c r="E84" s="34">
        <v>0</v>
      </c>
      <c r="F84" s="20">
        <f>SUM(G84:O84)</f>
        <v>0</v>
      </c>
      <c r="G84" s="173">
        <v>0</v>
      </c>
      <c r="H84" s="174"/>
      <c r="I84" s="174"/>
      <c r="J84" s="174"/>
      <c r="K84" s="175"/>
      <c r="L84" s="34">
        <v>0</v>
      </c>
      <c r="M84" s="44">
        <v>0</v>
      </c>
      <c r="N84" s="34">
        <v>0</v>
      </c>
      <c r="O84" s="34">
        <v>0</v>
      </c>
      <c r="P84" s="180"/>
      <c r="R84" s="28"/>
    </row>
    <row r="85" spans="1:20" ht="20.25" customHeight="1" x14ac:dyDescent="0.2">
      <c r="A85" s="155"/>
      <c r="B85" s="158"/>
      <c r="C85" s="161"/>
      <c r="D85" s="19" t="s">
        <v>5</v>
      </c>
      <c r="E85" s="34">
        <v>0</v>
      </c>
      <c r="F85" s="20">
        <f>SUM(G85:O85)</f>
        <v>0</v>
      </c>
      <c r="G85" s="173">
        <v>0</v>
      </c>
      <c r="H85" s="174"/>
      <c r="I85" s="174"/>
      <c r="J85" s="174"/>
      <c r="K85" s="175"/>
      <c r="L85" s="34">
        <v>0</v>
      </c>
      <c r="M85" s="44">
        <v>0</v>
      </c>
      <c r="N85" s="34">
        <v>0</v>
      </c>
      <c r="O85" s="34">
        <v>0</v>
      </c>
      <c r="P85" s="180"/>
      <c r="T85" s="28"/>
    </row>
    <row r="86" spans="1:20" ht="30" x14ac:dyDescent="0.2">
      <c r="A86" s="155"/>
      <c r="B86" s="158"/>
      <c r="C86" s="161"/>
      <c r="D86" s="19" t="s">
        <v>12</v>
      </c>
      <c r="E86" s="34">
        <v>0</v>
      </c>
      <c r="F86" s="20">
        <f>SUM(L86:O86)</f>
        <v>698012.3</v>
      </c>
      <c r="G86" s="187">
        <v>698012.3</v>
      </c>
      <c r="H86" s="188"/>
      <c r="I86" s="188"/>
      <c r="J86" s="188"/>
      <c r="K86" s="189"/>
      <c r="L86" s="34">
        <v>698012.3</v>
      </c>
      <c r="M86" s="44">
        <v>0</v>
      </c>
      <c r="N86" s="34">
        <v>0</v>
      </c>
      <c r="O86" s="34">
        <v>0</v>
      </c>
      <c r="P86" s="180"/>
    </row>
    <row r="87" spans="1:20" ht="15" x14ac:dyDescent="0.2">
      <c r="A87" s="155"/>
      <c r="B87" s="159"/>
      <c r="C87" s="162"/>
      <c r="D87" s="19" t="s">
        <v>18</v>
      </c>
      <c r="E87" s="34">
        <v>0</v>
      </c>
      <c r="F87" s="20">
        <f>SUM(G87:O87)</f>
        <v>0</v>
      </c>
      <c r="G87" s="173">
        <v>0</v>
      </c>
      <c r="H87" s="174"/>
      <c r="I87" s="174"/>
      <c r="J87" s="174"/>
      <c r="K87" s="175"/>
      <c r="L87" s="34">
        <v>0</v>
      </c>
      <c r="M87" s="44">
        <v>0</v>
      </c>
      <c r="N87" s="34">
        <v>0</v>
      </c>
      <c r="O87" s="34">
        <v>0</v>
      </c>
      <c r="P87" s="181"/>
    </row>
    <row r="88" spans="1:20" s="23" customFormat="1" ht="25.5" customHeight="1" x14ac:dyDescent="0.2">
      <c r="A88" s="155"/>
      <c r="B88" s="148" t="s">
        <v>136</v>
      </c>
      <c r="C88" s="151" t="s">
        <v>78</v>
      </c>
      <c r="D88" s="151" t="s">
        <v>89</v>
      </c>
      <c r="E88" s="22"/>
      <c r="F88" s="169" t="s">
        <v>0</v>
      </c>
      <c r="G88" s="229" t="s">
        <v>287</v>
      </c>
      <c r="H88" s="229" t="s">
        <v>116</v>
      </c>
      <c r="I88" s="229"/>
      <c r="J88" s="229"/>
      <c r="K88" s="229"/>
      <c r="L88" s="227" t="s">
        <v>206</v>
      </c>
      <c r="M88" s="227" t="s">
        <v>281</v>
      </c>
      <c r="N88" s="169" t="s">
        <v>285</v>
      </c>
      <c r="O88" s="169" t="s">
        <v>286</v>
      </c>
      <c r="P88" s="179"/>
      <c r="R88" s="45"/>
    </row>
    <row r="89" spans="1:20" ht="25.5" customHeight="1" x14ac:dyDescent="0.2">
      <c r="A89" s="155"/>
      <c r="B89" s="149"/>
      <c r="C89" s="152"/>
      <c r="D89" s="152"/>
      <c r="E89" s="20"/>
      <c r="F89" s="170"/>
      <c r="G89" s="229"/>
      <c r="H89" s="115" t="s">
        <v>119</v>
      </c>
      <c r="I89" s="115" t="s">
        <v>120</v>
      </c>
      <c r="J89" s="115" t="s">
        <v>121</v>
      </c>
      <c r="K89" s="115" t="s">
        <v>117</v>
      </c>
      <c r="L89" s="228"/>
      <c r="M89" s="228"/>
      <c r="N89" s="170"/>
      <c r="O89" s="170"/>
      <c r="P89" s="180"/>
    </row>
    <row r="90" spans="1:20" ht="25.5" customHeight="1" x14ac:dyDescent="0.2">
      <c r="A90" s="156"/>
      <c r="B90" s="150"/>
      <c r="C90" s="153"/>
      <c r="D90" s="153"/>
      <c r="E90" s="20"/>
      <c r="F90" s="58">
        <v>2570.62</v>
      </c>
      <c r="G90" s="58">
        <v>2570.62</v>
      </c>
      <c r="H90" s="58">
        <v>2570.62</v>
      </c>
      <c r="I90" s="58">
        <v>2570.62</v>
      </c>
      <c r="J90" s="58">
        <v>2570.62</v>
      </c>
      <c r="K90" s="58">
        <v>2570.62</v>
      </c>
      <c r="L90" s="114">
        <v>2570.62</v>
      </c>
      <c r="M90" s="58">
        <v>0</v>
      </c>
      <c r="N90" s="58">
        <v>2570.62</v>
      </c>
      <c r="O90" s="58">
        <v>2570.62</v>
      </c>
      <c r="P90" s="181"/>
    </row>
    <row r="91" spans="1:20" ht="15" customHeight="1" x14ac:dyDescent="0.2">
      <c r="A91" s="154" t="s">
        <v>40</v>
      </c>
      <c r="B91" s="157" t="s">
        <v>173</v>
      </c>
      <c r="C91" s="160" t="s">
        <v>284</v>
      </c>
      <c r="D91" s="19" t="s">
        <v>2</v>
      </c>
      <c r="E91" s="20">
        <f>SUM(E92:E95)</f>
        <v>0</v>
      </c>
      <c r="F91" s="20">
        <f>SUM(G91:O91)</f>
        <v>0</v>
      </c>
      <c r="G91" s="187">
        <f>SUM(G92:K95)</f>
        <v>0</v>
      </c>
      <c r="H91" s="188"/>
      <c r="I91" s="188"/>
      <c r="J91" s="188"/>
      <c r="K91" s="189"/>
      <c r="L91" s="20">
        <f>SUM(L92:L95)</f>
        <v>0</v>
      </c>
      <c r="M91" s="20">
        <f>SUM(M92:M95)</f>
        <v>0</v>
      </c>
      <c r="N91" s="20">
        <f>SUM(N92:N95)</f>
        <v>0</v>
      </c>
      <c r="O91" s="20">
        <f>SUM(O92:O95)</f>
        <v>0</v>
      </c>
      <c r="P91" s="179" t="s">
        <v>190</v>
      </c>
      <c r="S91" s="28"/>
    </row>
    <row r="92" spans="1:20" ht="15" x14ac:dyDescent="0.2">
      <c r="A92" s="155"/>
      <c r="B92" s="158"/>
      <c r="C92" s="161"/>
      <c r="D92" s="19" t="s">
        <v>1</v>
      </c>
      <c r="E92" s="34">
        <v>0</v>
      </c>
      <c r="F92" s="20">
        <f>SUM(G92:O92)</f>
        <v>0</v>
      </c>
      <c r="G92" s="173">
        <v>0</v>
      </c>
      <c r="H92" s="174"/>
      <c r="I92" s="174"/>
      <c r="J92" s="174"/>
      <c r="K92" s="175"/>
      <c r="L92" s="34">
        <v>0</v>
      </c>
      <c r="M92" s="34">
        <v>0</v>
      </c>
      <c r="N92" s="34">
        <v>0</v>
      </c>
      <c r="O92" s="34">
        <v>0</v>
      </c>
      <c r="P92" s="180"/>
    </row>
    <row r="93" spans="1:20" ht="21.75" customHeight="1" x14ac:dyDescent="0.2">
      <c r="A93" s="155"/>
      <c r="B93" s="158"/>
      <c r="C93" s="161"/>
      <c r="D93" s="19" t="s">
        <v>5</v>
      </c>
      <c r="E93" s="34">
        <v>0</v>
      </c>
      <c r="F93" s="20">
        <f>SUM(K93:O93)</f>
        <v>0</v>
      </c>
      <c r="G93" s="173">
        <v>0</v>
      </c>
      <c r="H93" s="174"/>
      <c r="I93" s="174"/>
      <c r="J93" s="174"/>
      <c r="K93" s="175"/>
      <c r="L93" s="34">
        <v>0</v>
      </c>
      <c r="M93" s="34">
        <v>0</v>
      </c>
      <c r="N93" s="34">
        <v>0</v>
      </c>
      <c r="O93" s="34">
        <v>0</v>
      </c>
      <c r="P93" s="180"/>
    </row>
    <row r="94" spans="1:20" ht="30" x14ac:dyDescent="0.2">
      <c r="A94" s="155"/>
      <c r="B94" s="158"/>
      <c r="C94" s="161"/>
      <c r="D94" s="19" t="s">
        <v>12</v>
      </c>
      <c r="E94" s="34">
        <v>0</v>
      </c>
      <c r="F94" s="20">
        <v>20872</v>
      </c>
      <c r="G94" s="187">
        <v>0</v>
      </c>
      <c r="H94" s="188"/>
      <c r="I94" s="188"/>
      <c r="J94" s="188"/>
      <c r="K94" s="189"/>
      <c r="L94" s="34">
        <v>0</v>
      </c>
      <c r="M94" s="34">
        <v>0</v>
      </c>
      <c r="N94" s="34">
        <v>0</v>
      </c>
      <c r="O94" s="34">
        <v>0</v>
      </c>
      <c r="P94" s="180"/>
    </row>
    <row r="95" spans="1:20" ht="15" x14ac:dyDescent="0.2">
      <c r="A95" s="155"/>
      <c r="B95" s="159"/>
      <c r="C95" s="162"/>
      <c r="D95" s="19" t="s">
        <v>18</v>
      </c>
      <c r="E95" s="34">
        <v>0</v>
      </c>
      <c r="F95" s="14">
        <v>21</v>
      </c>
      <c r="G95" s="240">
        <v>0</v>
      </c>
      <c r="H95" s="241"/>
      <c r="I95" s="241"/>
      <c r="J95" s="241"/>
      <c r="K95" s="242"/>
      <c r="L95" s="34">
        <v>0</v>
      </c>
      <c r="M95" s="34">
        <v>0</v>
      </c>
      <c r="N95" s="34">
        <v>0</v>
      </c>
      <c r="O95" s="34">
        <v>0</v>
      </c>
      <c r="P95" s="181"/>
    </row>
    <row r="96" spans="1:20" s="23" customFormat="1" ht="15" customHeight="1" x14ac:dyDescent="0.2">
      <c r="A96" s="155"/>
      <c r="B96" s="148" t="s">
        <v>174</v>
      </c>
      <c r="C96" s="151" t="s">
        <v>78</v>
      </c>
      <c r="D96" s="151" t="s">
        <v>89</v>
      </c>
      <c r="E96" s="22"/>
      <c r="F96" s="169" t="s">
        <v>0</v>
      </c>
      <c r="G96" s="229" t="s">
        <v>287</v>
      </c>
      <c r="H96" s="229" t="s">
        <v>116</v>
      </c>
      <c r="I96" s="229"/>
      <c r="J96" s="229"/>
      <c r="K96" s="229"/>
      <c r="L96" s="227" t="s">
        <v>206</v>
      </c>
      <c r="M96" s="227" t="s">
        <v>281</v>
      </c>
      <c r="N96" s="169" t="s">
        <v>285</v>
      </c>
      <c r="O96" s="169" t="s">
        <v>286</v>
      </c>
      <c r="P96" s="179"/>
    </row>
    <row r="97" spans="1:19" ht="24" customHeight="1" x14ac:dyDescent="0.2">
      <c r="A97" s="155"/>
      <c r="B97" s="149"/>
      <c r="C97" s="152"/>
      <c r="D97" s="152"/>
      <c r="E97" s="20"/>
      <c r="F97" s="170"/>
      <c r="G97" s="229"/>
      <c r="H97" s="115" t="s">
        <v>119</v>
      </c>
      <c r="I97" s="115" t="s">
        <v>120</v>
      </c>
      <c r="J97" s="115" t="s">
        <v>121</v>
      </c>
      <c r="K97" s="115" t="s">
        <v>117</v>
      </c>
      <c r="L97" s="228"/>
      <c r="M97" s="228"/>
      <c r="N97" s="170"/>
      <c r="O97" s="170"/>
      <c r="P97" s="180"/>
    </row>
    <row r="98" spans="1:19" ht="24" customHeight="1" x14ac:dyDescent="0.2">
      <c r="A98" s="156"/>
      <c r="B98" s="150"/>
      <c r="C98" s="153"/>
      <c r="D98" s="153"/>
      <c r="E98" s="20"/>
      <c r="F98" s="14">
        <v>163</v>
      </c>
      <c r="G98" s="27" t="s">
        <v>278</v>
      </c>
      <c r="H98" s="26">
        <v>0</v>
      </c>
      <c r="I98" s="26">
        <v>0</v>
      </c>
      <c r="J98" s="26">
        <v>0</v>
      </c>
      <c r="K98" s="26">
        <v>163</v>
      </c>
      <c r="L98" s="24" t="s">
        <v>29</v>
      </c>
      <c r="M98" s="27" t="s">
        <v>29</v>
      </c>
      <c r="N98" s="25">
        <v>0</v>
      </c>
      <c r="O98" s="25">
        <v>0</v>
      </c>
      <c r="P98" s="181"/>
    </row>
    <row r="99" spans="1:19" ht="15" customHeight="1" x14ac:dyDescent="0.2">
      <c r="A99" s="154" t="s">
        <v>111</v>
      </c>
      <c r="B99" s="157" t="s">
        <v>46</v>
      </c>
      <c r="C99" s="160" t="s">
        <v>284</v>
      </c>
      <c r="D99" s="19" t="s">
        <v>2</v>
      </c>
      <c r="E99" s="20"/>
      <c r="F99" s="20">
        <f>SUM(L99:O99)</f>
        <v>36941.5</v>
      </c>
      <c r="G99" s="173">
        <f>SUM(G100:K103)</f>
        <v>36941.5</v>
      </c>
      <c r="H99" s="174"/>
      <c r="I99" s="174"/>
      <c r="J99" s="174"/>
      <c r="K99" s="175"/>
      <c r="L99" s="20">
        <f>SUM(L100:L103)</f>
        <v>36941.5</v>
      </c>
      <c r="M99" s="20">
        <f>SUM(M100:M103)</f>
        <v>0</v>
      </c>
      <c r="N99" s="20">
        <f>SUM(N100:N103)</f>
        <v>0</v>
      </c>
      <c r="O99" s="20">
        <f>SUM(O100:O103)</f>
        <v>0</v>
      </c>
      <c r="P99" s="179" t="s">
        <v>190</v>
      </c>
    </row>
    <row r="100" spans="1:19" ht="15" x14ac:dyDescent="0.2">
      <c r="A100" s="155"/>
      <c r="B100" s="158"/>
      <c r="C100" s="161"/>
      <c r="D100" s="19" t="s">
        <v>1</v>
      </c>
      <c r="E100" s="20">
        <f>F100</f>
        <v>0</v>
      </c>
      <c r="F100" s="20">
        <f>SUM(G100:O100)</f>
        <v>0</v>
      </c>
      <c r="G100" s="173">
        <v>0</v>
      </c>
      <c r="H100" s="174"/>
      <c r="I100" s="174"/>
      <c r="J100" s="174"/>
      <c r="K100" s="175"/>
      <c r="L100" s="34">
        <v>0</v>
      </c>
      <c r="M100" s="44">
        <v>0</v>
      </c>
      <c r="N100" s="34">
        <v>0</v>
      </c>
      <c r="O100" s="34">
        <v>0</v>
      </c>
      <c r="P100" s="180"/>
    </row>
    <row r="101" spans="1:19" ht="20.25" customHeight="1" x14ac:dyDescent="0.2">
      <c r="A101" s="155"/>
      <c r="B101" s="158"/>
      <c r="C101" s="161"/>
      <c r="D101" s="19" t="s">
        <v>5</v>
      </c>
      <c r="E101" s="20">
        <f>F101</f>
        <v>0</v>
      </c>
      <c r="F101" s="20">
        <f>SUM(G101:O101)</f>
        <v>0</v>
      </c>
      <c r="G101" s="173">
        <v>0</v>
      </c>
      <c r="H101" s="174"/>
      <c r="I101" s="174"/>
      <c r="J101" s="174"/>
      <c r="K101" s="175"/>
      <c r="L101" s="34">
        <v>0</v>
      </c>
      <c r="M101" s="44">
        <v>0</v>
      </c>
      <c r="N101" s="34">
        <v>0</v>
      </c>
      <c r="O101" s="34">
        <v>0</v>
      </c>
      <c r="P101" s="180"/>
    </row>
    <row r="102" spans="1:19" ht="30" x14ac:dyDescent="0.2">
      <c r="A102" s="155"/>
      <c r="B102" s="158"/>
      <c r="C102" s="161"/>
      <c r="D102" s="19" t="s">
        <v>12</v>
      </c>
      <c r="E102" s="20"/>
      <c r="F102" s="20">
        <f>SUM(L102:O102)</f>
        <v>36941.5</v>
      </c>
      <c r="G102" s="173">
        <v>36941.5</v>
      </c>
      <c r="H102" s="174"/>
      <c r="I102" s="174"/>
      <c r="J102" s="174"/>
      <c r="K102" s="175"/>
      <c r="L102" s="34">
        <v>36941.5</v>
      </c>
      <c r="M102" s="44">
        <v>0</v>
      </c>
      <c r="N102" s="34">
        <v>0</v>
      </c>
      <c r="O102" s="34">
        <v>0</v>
      </c>
      <c r="P102" s="180"/>
      <c r="S102" s="28"/>
    </row>
    <row r="103" spans="1:19" ht="15" x14ac:dyDescent="0.2">
      <c r="A103" s="155"/>
      <c r="B103" s="159"/>
      <c r="C103" s="162"/>
      <c r="D103" s="19" t="s">
        <v>18</v>
      </c>
      <c r="E103" s="34">
        <v>0</v>
      </c>
      <c r="F103" s="20">
        <f>SUM(G103:O103)</f>
        <v>0</v>
      </c>
      <c r="G103" s="173">
        <v>0</v>
      </c>
      <c r="H103" s="174"/>
      <c r="I103" s="174"/>
      <c r="J103" s="174"/>
      <c r="K103" s="175"/>
      <c r="L103" s="34">
        <v>0</v>
      </c>
      <c r="M103" s="44">
        <v>0</v>
      </c>
      <c r="N103" s="34">
        <v>0</v>
      </c>
      <c r="O103" s="34">
        <v>0</v>
      </c>
      <c r="P103" s="181"/>
    </row>
    <row r="104" spans="1:19" s="23" customFormat="1" ht="15" customHeight="1" x14ac:dyDescent="0.2">
      <c r="A104" s="155"/>
      <c r="B104" s="148" t="s">
        <v>137</v>
      </c>
      <c r="C104" s="151" t="s">
        <v>78</v>
      </c>
      <c r="D104" s="151" t="s">
        <v>89</v>
      </c>
      <c r="E104" s="22"/>
      <c r="F104" s="169" t="s">
        <v>0</v>
      </c>
      <c r="G104" s="229" t="s">
        <v>287</v>
      </c>
      <c r="H104" s="229" t="s">
        <v>116</v>
      </c>
      <c r="I104" s="229"/>
      <c r="J104" s="229"/>
      <c r="K104" s="229"/>
      <c r="L104" s="227" t="s">
        <v>206</v>
      </c>
      <c r="M104" s="227" t="s">
        <v>281</v>
      </c>
      <c r="N104" s="169" t="s">
        <v>285</v>
      </c>
      <c r="O104" s="169" t="s">
        <v>286</v>
      </c>
      <c r="P104" s="179"/>
    </row>
    <row r="105" spans="1:19" ht="24" customHeight="1" x14ac:dyDescent="0.2">
      <c r="A105" s="155"/>
      <c r="B105" s="149"/>
      <c r="C105" s="152"/>
      <c r="D105" s="152"/>
      <c r="E105" s="20"/>
      <c r="F105" s="170"/>
      <c r="G105" s="229"/>
      <c r="H105" s="115" t="s">
        <v>119</v>
      </c>
      <c r="I105" s="115" t="s">
        <v>120</v>
      </c>
      <c r="J105" s="115" t="s">
        <v>121</v>
      </c>
      <c r="K105" s="115" t="s">
        <v>117</v>
      </c>
      <c r="L105" s="228"/>
      <c r="M105" s="228"/>
      <c r="N105" s="170"/>
      <c r="O105" s="170"/>
      <c r="P105" s="180"/>
    </row>
    <row r="106" spans="1:19" ht="22.5" customHeight="1" x14ac:dyDescent="0.2">
      <c r="A106" s="156"/>
      <c r="B106" s="150"/>
      <c r="C106" s="153"/>
      <c r="D106" s="153"/>
      <c r="E106" s="20"/>
      <c r="F106" s="58" t="s">
        <v>140</v>
      </c>
      <c r="G106" s="24" t="s">
        <v>140</v>
      </c>
      <c r="H106" s="24" t="s">
        <v>140</v>
      </c>
      <c r="I106" s="24" t="s">
        <v>140</v>
      </c>
      <c r="J106" s="24" t="s">
        <v>140</v>
      </c>
      <c r="K106" s="24" t="s">
        <v>140</v>
      </c>
      <c r="L106" s="24" t="s">
        <v>140</v>
      </c>
      <c r="M106" s="24" t="s">
        <v>29</v>
      </c>
      <c r="N106" s="24" t="s">
        <v>140</v>
      </c>
      <c r="O106" s="24" t="s">
        <v>140</v>
      </c>
      <c r="P106" s="181"/>
    </row>
    <row r="107" spans="1:19" ht="15" hidden="1" customHeight="1" x14ac:dyDescent="0.2">
      <c r="A107" s="154" t="s">
        <v>47</v>
      </c>
      <c r="B107" s="157" t="s">
        <v>48</v>
      </c>
      <c r="C107" s="196" t="s">
        <v>35</v>
      </c>
      <c r="D107" s="19" t="s">
        <v>2</v>
      </c>
      <c r="E107" s="20">
        <f>SUM(E108:E111)</f>
        <v>0</v>
      </c>
      <c r="F107" s="20">
        <f>SUM(G107:O107)</f>
        <v>0</v>
      </c>
      <c r="G107" s="173">
        <f>SUM(K108:K111)</f>
        <v>0</v>
      </c>
      <c r="H107" s="174"/>
      <c r="I107" s="174"/>
      <c r="J107" s="174"/>
      <c r="K107" s="175"/>
      <c r="L107" s="49"/>
      <c r="M107" s="49"/>
      <c r="N107" s="20">
        <f>SUM(N108:N111)</f>
        <v>0</v>
      </c>
      <c r="O107" s="20">
        <f>SUM(O108:O111)</f>
        <v>0</v>
      </c>
      <c r="P107" s="179" t="s">
        <v>87</v>
      </c>
    </row>
    <row r="108" spans="1:19" ht="15" hidden="1" customHeight="1" x14ac:dyDescent="0.2">
      <c r="A108" s="155"/>
      <c r="B108" s="158"/>
      <c r="C108" s="197"/>
      <c r="D108" s="19" t="s">
        <v>1</v>
      </c>
      <c r="E108" s="34">
        <v>0</v>
      </c>
      <c r="F108" s="20">
        <f>SUM(G108:O108)</f>
        <v>0</v>
      </c>
      <c r="G108" s="173">
        <v>0</v>
      </c>
      <c r="H108" s="174"/>
      <c r="I108" s="174"/>
      <c r="J108" s="174"/>
      <c r="K108" s="175"/>
      <c r="L108" s="49"/>
      <c r="M108" s="49"/>
      <c r="N108" s="34">
        <v>0</v>
      </c>
      <c r="O108" s="34">
        <v>0</v>
      </c>
      <c r="P108" s="180"/>
    </row>
    <row r="109" spans="1:19" ht="30" hidden="1" customHeight="1" x14ac:dyDescent="0.2">
      <c r="A109" s="155"/>
      <c r="B109" s="158"/>
      <c r="C109" s="197"/>
      <c r="D109" s="19" t="s">
        <v>5</v>
      </c>
      <c r="E109" s="34">
        <v>0</v>
      </c>
      <c r="F109" s="20">
        <f>SUM(K109:O109)</f>
        <v>0</v>
      </c>
      <c r="G109" s="173">
        <v>0</v>
      </c>
      <c r="H109" s="174"/>
      <c r="I109" s="174"/>
      <c r="J109" s="174"/>
      <c r="K109" s="175"/>
      <c r="L109" s="49"/>
      <c r="M109" s="49"/>
      <c r="N109" s="34">
        <v>0</v>
      </c>
      <c r="O109" s="34">
        <v>0</v>
      </c>
      <c r="P109" s="180"/>
    </row>
    <row r="110" spans="1:19" ht="30" hidden="1" customHeight="1" x14ac:dyDescent="0.2">
      <c r="A110" s="155"/>
      <c r="B110" s="158"/>
      <c r="C110" s="197"/>
      <c r="D110" s="19" t="s">
        <v>12</v>
      </c>
      <c r="E110" s="34">
        <v>0</v>
      </c>
      <c r="F110" s="20">
        <v>0</v>
      </c>
      <c r="G110" s="173">
        <v>0</v>
      </c>
      <c r="H110" s="174"/>
      <c r="I110" s="174"/>
      <c r="J110" s="174"/>
      <c r="K110" s="175"/>
      <c r="L110" s="49"/>
      <c r="M110" s="49"/>
      <c r="N110" s="34">
        <v>0</v>
      </c>
      <c r="O110" s="34">
        <v>0</v>
      </c>
      <c r="P110" s="180"/>
      <c r="Q110" s="28"/>
      <c r="R110" s="28"/>
    </row>
    <row r="111" spans="1:19" ht="15" hidden="1" customHeight="1" x14ac:dyDescent="0.2">
      <c r="A111" s="155"/>
      <c r="B111" s="159"/>
      <c r="C111" s="198"/>
      <c r="D111" s="19" t="s">
        <v>18</v>
      </c>
      <c r="E111" s="34">
        <v>0</v>
      </c>
      <c r="F111" s="20">
        <f>SUM(K111:O111)</f>
        <v>0</v>
      </c>
      <c r="G111" s="173">
        <v>0</v>
      </c>
      <c r="H111" s="174"/>
      <c r="I111" s="174"/>
      <c r="J111" s="174"/>
      <c r="K111" s="175"/>
      <c r="L111" s="49"/>
      <c r="M111" s="49"/>
      <c r="N111" s="34">
        <v>0</v>
      </c>
      <c r="O111" s="34">
        <v>0</v>
      </c>
      <c r="P111" s="181"/>
    </row>
    <row r="112" spans="1:19" s="23" customFormat="1" ht="15" hidden="1" customHeight="1" x14ac:dyDescent="0.2">
      <c r="A112" s="155"/>
      <c r="B112" s="148" t="s">
        <v>81</v>
      </c>
      <c r="C112" s="151" t="s">
        <v>78</v>
      </c>
      <c r="D112" s="151" t="s">
        <v>79</v>
      </c>
      <c r="E112" s="22"/>
      <c r="F112" s="169" t="s">
        <v>0</v>
      </c>
      <c r="G112" s="227" t="s">
        <v>70</v>
      </c>
      <c r="H112" s="233" t="s">
        <v>71</v>
      </c>
      <c r="I112" s="234"/>
      <c r="J112" s="234"/>
      <c r="K112" s="235"/>
      <c r="L112" s="62"/>
      <c r="M112" s="62"/>
      <c r="N112" s="179" t="s">
        <v>31</v>
      </c>
      <c r="O112" s="179" t="s">
        <v>32</v>
      </c>
      <c r="P112" s="179"/>
    </row>
    <row r="113" spans="1:18" ht="15" hidden="1" customHeight="1" x14ac:dyDescent="0.2">
      <c r="A113" s="155"/>
      <c r="B113" s="149"/>
      <c r="C113" s="152"/>
      <c r="D113" s="152"/>
      <c r="E113" s="20"/>
      <c r="F113" s="170"/>
      <c r="G113" s="228"/>
      <c r="H113" s="21" t="s">
        <v>74</v>
      </c>
      <c r="I113" s="21" t="s">
        <v>75</v>
      </c>
      <c r="J113" s="21" t="s">
        <v>76</v>
      </c>
      <c r="K113" s="58" t="s">
        <v>77</v>
      </c>
      <c r="L113" s="63"/>
      <c r="M113" s="63"/>
      <c r="N113" s="181"/>
      <c r="O113" s="181"/>
      <c r="P113" s="180"/>
    </row>
    <row r="114" spans="1:18" ht="19.5" hidden="1" customHeight="1" x14ac:dyDescent="0.2">
      <c r="A114" s="156"/>
      <c r="B114" s="150"/>
      <c r="C114" s="153"/>
      <c r="D114" s="153"/>
      <c r="E114" s="20"/>
      <c r="F114" s="58" t="s">
        <v>73</v>
      </c>
      <c r="G114" s="32"/>
      <c r="H114" s="25">
        <v>0</v>
      </c>
      <c r="I114" s="25">
        <v>0</v>
      </c>
      <c r="J114" s="25">
        <v>0</v>
      </c>
      <c r="K114" s="25">
        <v>0</v>
      </c>
      <c r="L114" s="21"/>
      <c r="M114" s="21"/>
      <c r="N114" s="25">
        <v>0</v>
      </c>
      <c r="O114" s="25">
        <v>0</v>
      </c>
      <c r="P114" s="181"/>
    </row>
    <row r="115" spans="1:18" ht="15" customHeight="1" x14ac:dyDescent="0.2">
      <c r="A115" s="154" t="s">
        <v>47</v>
      </c>
      <c r="B115" s="157" t="s">
        <v>49</v>
      </c>
      <c r="C115" s="160" t="s">
        <v>284</v>
      </c>
      <c r="D115" s="19" t="s">
        <v>2</v>
      </c>
      <c r="E115" s="20">
        <f>SUM(E116:E119)</f>
        <v>10000</v>
      </c>
      <c r="F115" s="20">
        <f>SUM(L115:O115)</f>
        <v>0</v>
      </c>
      <c r="G115" s="173">
        <f>SUM(G116:K119)</f>
        <v>0</v>
      </c>
      <c r="H115" s="174"/>
      <c r="I115" s="174"/>
      <c r="J115" s="174"/>
      <c r="K115" s="175"/>
      <c r="L115" s="20">
        <f>SUM(L116:L119)</f>
        <v>0</v>
      </c>
      <c r="M115" s="20">
        <f>SUM(M116:M119)</f>
        <v>0</v>
      </c>
      <c r="N115" s="20">
        <f>SUM(N116:N119)</f>
        <v>0</v>
      </c>
      <c r="O115" s="20">
        <f>SUM(O116:O119)</f>
        <v>0</v>
      </c>
      <c r="P115" s="179" t="s">
        <v>190</v>
      </c>
    </row>
    <row r="116" spans="1:18" ht="15" x14ac:dyDescent="0.2">
      <c r="A116" s="155"/>
      <c r="B116" s="158"/>
      <c r="C116" s="161"/>
      <c r="D116" s="19" t="s">
        <v>1</v>
      </c>
      <c r="E116" s="34">
        <v>0</v>
      </c>
      <c r="F116" s="20">
        <f>SUM(L116:O116)</f>
        <v>0</v>
      </c>
      <c r="G116" s="173">
        <v>0</v>
      </c>
      <c r="H116" s="174"/>
      <c r="I116" s="174"/>
      <c r="J116" s="174"/>
      <c r="K116" s="175"/>
      <c r="L116" s="34">
        <v>0</v>
      </c>
      <c r="M116" s="44">
        <v>0</v>
      </c>
      <c r="N116" s="34">
        <v>0</v>
      </c>
      <c r="O116" s="34">
        <v>0</v>
      </c>
      <c r="P116" s="180"/>
    </row>
    <row r="117" spans="1:18" ht="20.25" customHeight="1" x14ac:dyDescent="0.2">
      <c r="A117" s="155"/>
      <c r="B117" s="158"/>
      <c r="C117" s="161"/>
      <c r="D117" s="19" t="s">
        <v>5</v>
      </c>
      <c r="E117" s="34">
        <v>0</v>
      </c>
      <c r="F117" s="20">
        <f>SUM(L117:O117)</f>
        <v>0</v>
      </c>
      <c r="G117" s="173">
        <v>0</v>
      </c>
      <c r="H117" s="174"/>
      <c r="I117" s="174"/>
      <c r="J117" s="174"/>
      <c r="K117" s="175"/>
      <c r="L117" s="34">
        <v>0</v>
      </c>
      <c r="M117" s="44">
        <v>0</v>
      </c>
      <c r="N117" s="34">
        <v>0</v>
      </c>
      <c r="O117" s="34">
        <v>0</v>
      </c>
      <c r="P117" s="180"/>
    </row>
    <row r="118" spans="1:18" ht="30" x14ac:dyDescent="0.2">
      <c r="A118" s="155"/>
      <c r="B118" s="158"/>
      <c r="C118" s="161"/>
      <c r="D118" s="19" t="s">
        <v>12</v>
      </c>
      <c r="E118" s="34">
        <v>10000</v>
      </c>
      <c r="F118" s="34">
        <f>SUM(L118:O118)</f>
        <v>0</v>
      </c>
      <c r="G118" s="173">
        <v>0</v>
      </c>
      <c r="H118" s="174"/>
      <c r="I118" s="174"/>
      <c r="J118" s="174"/>
      <c r="K118" s="175"/>
      <c r="L118" s="34">
        <v>0</v>
      </c>
      <c r="M118" s="44">
        <v>0</v>
      </c>
      <c r="N118" s="34">
        <v>0</v>
      </c>
      <c r="O118" s="34">
        <v>0</v>
      </c>
      <c r="P118" s="180"/>
    </row>
    <row r="119" spans="1:18" ht="15" x14ac:dyDescent="0.2">
      <c r="A119" s="155"/>
      <c r="B119" s="159"/>
      <c r="C119" s="162"/>
      <c r="D119" s="19" t="s">
        <v>18</v>
      </c>
      <c r="E119" s="34">
        <v>0</v>
      </c>
      <c r="F119" s="20">
        <f>SUM(G119:O119)</f>
        <v>0</v>
      </c>
      <c r="G119" s="173">
        <v>0</v>
      </c>
      <c r="H119" s="174"/>
      <c r="I119" s="174"/>
      <c r="J119" s="174"/>
      <c r="K119" s="175"/>
      <c r="L119" s="34">
        <v>0</v>
      </c>
      <c r="M119" s="44">
        <v>0</v>
      </c>
      <c r="N119" s="34">
        <v>0</v>
      </c>
      <c r="O119" s="34">
        <v>0</v>
      </c>
      <c r="P119" s="181"/>
    </row>
    <row r="120" spans="1:18" s="23" customFormat="1" ht="15" customHeight="1" x14ac:dyDescent="0.2">
      <c r="A120" s="155"/>
      <c r="B120" s="148" t="s">
        <v>92</v>
      </c>
      <c r="C120" s="151" t="s">
        <v>78</v>
      </c>
      <c r="D120" s="151" t="s">
        <v>89</v>
      </c>
      <c r="E120" s="22"/>
      <c r="F120" s="169" t="s">
        <v>0</v>
      </c>
      <c r="G120" s="229" t="s">
        <v>287</v>
      </c>
      <c r="H120" s="229" t="s">
        <v>116</v>
      </c>
      <c r="I120" s="229"/>
      <c r="J120" s="229"/>
      <c r="K120" s="229"/>
      <c r="L120" s="227" t="s">
        <v>206</v>
      </c>
      <c r="M120" s="227" t="s">
        <v>281</v>
      </c>
      <c r="N120" s="169" t="s">
        <v>285</v>
      </c>
      <c r="O120" s="169" t="s">
        <v>286</v>
      </c>
      <c r="P120" s="179"/>
    </row>
    <row r="121" spans="1:18" ht="24" customHeight="1" x14ac:dyDescent="0.2">
      <c r="A121" s="155"/>
      <c r="B121" s="149"/>
      <c r="C121" s="152"/>
      <c r="D121" s="152"/>
      <c r="E121" s="20"/>
      <c r="F121" s="170"/>
      <c r="G121" s="229"/>
      <c r="H121" s="115" t="s">
        <v>119</v>
      </c>
      <c r="I121" s="115" t="s">
        <v>120</v>
      </c>
      <c r="J121" s="115" t="s">
        <v>121</v>
      </c>
      <c r="K121" s="115" t="s">
        <v>117</v>
      </c>
      <c r="L121" s="228"/>
      <c r="M121" s="228"/>
      <c r="N121" s="170"/>
      <c r="O121" s="170"/>
      <c r="P121" s="180"/>
    </row>
    <row r="122" spans="1:18" ht="15" x14ac:dyDescent="0.2">
      <c r="A122" s="156"/>
      <c r="B122" s="150"/>
      <c r="C122" s="153"/>
      <c r="D122" s="153"/>
      <c r="E122" s="20"/>
      <c r="F122" s="14">
        <v>1</v>
      </c>
      <c r="G122" s="27" t="s">
        <v>29</v>
      </c>
      <c r="H122" s="26">
        <v>0</v>
      </c>
      <c r="I122" s="26">
        <v>0</v>
      </c>
      <c r="J122" s="26">
        <v>0</v>
      </c>
      <c r="K122" s="26">
        <v>0</v>
      </c>
      <c r="L122" s="24" t="s">
        <v>29</v>
      </c>
      <c r="M122" s="27" t="s">
        <v>29</v>
      </c>
      <c r="N122" s="25">
        <v>0</v>
      </c>
      <c r="O122" s="25">
        <v>0</v>
      </c>
      <c r="P122" s="181"/>
    </row>
    <row r="123" spans="1:18" ht="15" customHeight="1" x14ac:dyDescent="0.2">
      <c r="A123" s="154" t="s">
        <v>112</v>
      </c>
      <c r="B123" s="157" t="s">
        <v>50</v>
      </c>
      <c r="C123" s="160" t="s">
        <v>284</v>
      </c>
      <c r="D123" s="19" t="s">
        <v>2</v>
      </c>
      <c r="E123" s="20">
        <f>SUM(E124:E127)</f>
        <v>208995.05</v>
      </c>
      <c r="F123" s="34">
        <f>SUM(L123:O123)</f>
        <v>245100</v>
      </c>
      <c r="G123" s="187">
        <f>SUM(G124:K127)</f>
        <v>245100</v>
      </c>
      <c r="H123" s="188"/>
      <c r="I123" s="188"/>
      <c r="J123" s="188"/>
      <c r="K123" s="189"/>
      <c r="L123" s="20">
        <f>SUM(L124:L127)</f>
        <v>245100</v>
      </c>
      <c r="M123" s="20">
        <f>SUM(M124:M127)</f>
        <v>0</v>
      </c>
      <c r="N123" s="20">
        <f>SUM(N124:N127)</f>
        <v>0</v>
      </c>
      <c r="O123" s="20">
        <f>SUM(O124:O127)</f>
        <v>0</v>
      </c>
      <c r="P123" s="179" t="s">
        <v>190</v>
      </c>
    </row>
    <row r="124" spans="1:18" ht="15" x14ac:dyDescent="0.2">
      <c r="A124" s="155"/>
      <c r="B124" s="158"/>
      <c r="C124" s="161"/>
      <c r="D124" s="19" t="s">
        <v>1</v>
      </c>
      <c r="E124" s="34">
        <v>0</v>
      </c>
      <c r="F124" s="34">
        <f>SUM(G124:O124)</f>
        <v>0</v>
      </c>
      <c r="G124" s="173">
        <v>0</v>
      </c>
      <c r="H124" s="174"/>
      <c r="I124" s="174"/>
      <c r="J124" s="174"/>
      <c r="K124" s="175"/>
      <c r="L124" s="34">
        <v>0</v>
      </c>
      <c r="M124" s="34">
        <v>0</v>
      </c>
      <c r="N124" s="34">
        <v>0</v>
      </c>
      <c r="O124" s="34">
        <v>0</v>
      </c>
      <c r="P124" s="180"/>
    </row>
    <row r="125" spans="1:18" ht="17.25" customHeight="1" x14ac:dyDescent="0.2">
      <c r="A125" s="155"/>
      <c r="B125" s="158"/>
      <c r="C125" s="161"/>
      <c r="D125" s="19" t="s">
        <v>5</v>
      </c>
      <c r="E125" s="34">
        <v>0</v>
      </c>
      <c r="F125" s="34">
        <f>SUM(G125:O125)</f>
        <v>0</v>
      </c>
      <c r="G125" s="173">
        <v>0</v>
      </c>
      <c r="H125" s="174"/>
      <c r="I125" s="174"/>
      <c r="J125" s="174"/>
      <c r="K125" s="175"/>
      <c r="L125" s="34">
        <v>0</v>
      </c>
      <c r="M125" s="34">
        <v>0</v>
      </c>
      <c r="N125" s="34">
        <v>0</v>
      </c>
      <c r="O125" s="34">
        <v>0</v>
      </c>
      <c r="P125" s="180"/>
    </row>
    <row r="126" spans="1:18" ht="30" x14ac:dyDescent="0.2">
      <c r="A126" s="155"/>
      <c r="B126" s="158"/>
      <c r="C126" s="161"/>
      <c r="D126" s="19" t="s">
        <v>12</v>
      </c>
      <c r="E126" s="34">
        <v>208995.05</v>
      </c>
      <c r="F126" s="34">
        <f>SUM(L126:O126)</f>
        <v>245100</v>
      </c>
      <c r="G126" s="187">
        <v>245100</v>
      </c>
      <c r="H126" s="188"/>
      <c r="I126" s="188"/>
      <c r="J126" s="188"/>
      <c r="K126" s="189"/>
      <c r="L126" s="34">
        <v>245100</v>
      </c>
      <c r="M126" s="44">
        <v>0</v>
      </c>
      <c r="N126" s="34">
        <v>0</v>
      </c>
      <c r="O126" s="34">
        <v>0</v>
      </c>
      <c r="P126" s="180"/>
      <c r="R126" s="28"/>
    </row>
    <row r="127" spans="1:18" ht="15" x14ac:dyDescent="0.2">
      <c r="A127" s="155"/>
      <c r="B127" s="159"/>
      <c r="C127" s="162"/>
      <c r="D127" s="19" t="s">
        <v>18</v>
      </c>
      <c r="E127" s="34">
        <v>0</v>
      </c>
      <c r="F127" s="20">
        <f>SUM(G127:O127)</f>
        <v>0</v>
      </c>
      <c r="G127" s="173">
        <v>0</v>
      </c>
      <c r="H127" s="174"/>
      <c r="I127" s="174"/>
      <c r="J127" s="174"/>
      <c r="K127" s="175"/>
      <c r="L127" s="34">
        <v>0</v>
      </c>
      <c r="M127" s="34">
        <v>0</v>
      </c>
      <c r="N127" s="34">
        <v>0</v>
      </c>
      <c r="O127" s="34">
        <v>0</v>
      </c>
      <c r="P127" s="181"/>
    </row>
    <row r="128" spans="1:18" s="23" customFormat="1" ht="15" customHeight="1" x14ac:dyDescent="0.2">
      <c r="A128" s="155"/>
      <c r="B128" s="148" t="s">
        <v>93</v>
      </c>
      <c r="C128" s="151" t="s">
        <v>78</v>
      </c>
      <c r="D128" s="151" t="s">
        <v>89</v>
      </c>
      <c r="E128" s="22"/>
      <c r="F128" s="169" t="s">
        <v>0</v>
      </c>
      <c r="G128" s="229" t="s">
        <v>287</v>
      </c>
      <c r="H128" s="229" t="s">
        <v>116</v>
      </c>
      <c r="I128" s="229"/>
      <c r="J128" s="229"/>
      <c r="K128" s="229"/>
      <c r="L128" s="227" t="s">
        <v>206</v>
      </c>
      <c r="M128" s="227" t="s">
        <v>281</v>
      </c>
      <c r="N128" s="169" t="s">
        <v>285</v>
      </c>
      <c r="O128" s="169" t="s">
        <v>286</v>
      </c>
      <c r="P128" s="179"/>
    </row>
    <row r="129" spans="1:16" ht="24" customHeight="1" x14ac:dyDescent="0.2">
      <c r="A129" s="155"/>
      <c r="B129" s="149"/>
      <c r="C129" s="152"/>
      <c r="D129" s="152"/>
      <c r="E129" s="20"/>
      <c r="F129" s="170"/>
      <c r="G129" s="229"/>
      <c r="H129" s="115" t="s">
        <v>119</v>
      </c>
      <c r="I129" s="115" t="s">
        <v>120</v>
      </c>
      <c r="J129" s="115" t="s">
        <v>121</v>
      </c>
      <c r="K129" s="115" t="s">
        <v>117</v>
      </c>
      <c r="L129" s="228"/>
      <c r="M129" s="228"/>
      <c r="N129" s="170"/>
      <c r="O129" s="170"/>
      <c r="P129" s="180"/>
    </row>
    <row r="130" spans="1:16" ht="15" x14ac:dyDescent="0.2">
      <c r="A130" s="156"/>
      <c r="B130" s="150"/>
      <c r="C130" s="153"/>
      <c r="D130" s="153"/>
      <c r="E130" s="20"/>
      <c r="F130" s="58" t="s">
        <v>96</v>
      </c>
      <c r="G130" s="24">
        <v>600</v>
      </c>
      <c r="H130" s="25">
        <v>100</v>
      </c>
      <c r="I130" s="25">
        <v>300</v>
      </c>
      <c r="J130" s="25">
        <v>500</v>
      </c>
      <c r="K130" s="25">
        <v>600</v>
      </c>
      <c r="L130" s="24" t="s">
        <v>291</v>
      </c>
      <c r="M130" s="24" t="s">
        <v>29</v>
      </c>
      <c r="N130" s="25">
        <v>550</v>
      </c>
      <c r="O130" s="25">
        <v>550</v>
      </c>
      <c r="P130" s="181"/>
    </row>
    <row r="131" spans="1:16" ht="15.75" customHeight="1" x14ac:dyDescent="0.2">
      <c r="A131" s="154" t="s">
        <v>113</v>
      </c>
      <c r="B131" s="157" t="s">
        <v>51</v>
      </c>
      <c r="C131" s="160" t="s">
        <v>284</v>
      </c>
      <c r="D131" s="19" t="s">
        <v>2</v>
      </c>
      <c r="E131" s="20">
        <f>SUM(E132:E135)</f>
        <v>13694.08</v>
      </c>
      <c r="F131" s="34">
        <f>SUM(L131:O131)</f>
        <v>0</v>
      </c>
      <c r="G131" s="173">
        <f>SUM(G132:K135)</f>
        <v>0</v>
      </c>
      <c r="H131" s="174"/>
      <c r="I131" s="174"/>
      <c r="J131" s="174"/>
      <c r="K131" s="175"/>
      <c r="L131" s="20">
        <f>SUM(L132:L135)</f>
        <v>0</v>
      </c>
      <c r="M131" s="20">
        <f>SUM(M132:M135)</f>
        <v>0</v>
      </c>
      <c r="N131" s="20">
        <f>SUM(N132:N135)</f>
        <v>0</v>
      </c>
      <c r="O131" s="20">
        <f>SUM(O132:O135)</f>
        <v>0</v>
      </c>
      <c r="P131" s="179" t="s">
        <v>190</v>
      </c>
    </row>
    <row r="132" spans="1:16" ht="15" x14ac:dyDescent="0.2">
      <c r="A132" s="155"/>
      <c r="B132" s="158"/>
      <c r="C132" s="161"/>
      <c r="D132" s="19" t="s">
        <v>1</v>
      </c>
      <c r="E132" s="34">
        <v>0</v>
      </c>
      <c r="F132" s="34">
        <f>SUM(G132:O132)</f>
        <v>0</v>
      </c>
      <c r="G132" s="173">
        <v>0</v>
      </c>
      <c r="H132" s="174"/>
      <c r="I132" s="174"/>
      <c r="J132" s="174"/>
      <c r="K132" s="175"/>
      <c r="L132" s="34">
        <v>0</v>
      </c>
      <c r="M132" s="44">
        <v>0</v>
      </c>
      <c r="N132" s="34">
        <v>0</v>
      </c>
      <c r="O132" s="34">
        <v>0</v>
      </c>
      <c r="P132" s="180"/>
    </row>
    <row r="133" spans="1:16" ht="19.5" customHeight="1" x14ac:dyDescent="0.2">
      <c r="A133" s="155"/>
      <c r="B133" s="158"/>
      <c r="C133" s="161"/>
      <c r="D133" s="19" t="s">
        <v>5</v>
      </c>
      <c r="E133" s="34">
        <v>0</v>
      </c>
      <c r="F133" s="34">
        <f>SUM(G133:O133)</f>
        <v>0</v>
      </c>
      <c r="G133" s="173">
        <v>0</v>
      </c>
      <c r="H133" s="174"/>
      <c r="I133" s="174"/>
      <c r="J133" s="174"/>
      <c r="K133" s="175"/>
      <c r="L133" s="34">
        <v>0</v>
      </c>
      <c r="M133" s="44">
        <v>0</v>
      </c>
      <c r="N133" s="34">
        <v>0</v>
      </c>
      <c r="O133" s="34">
        <v>0</v>
      </c>
      <c r="P133" s="180"/>
    </row>
    <row r="134" spans="1:16" ht="30" x14ac:dyDescent="0.2">
      <c r="A134" s="155"/>
      <c r="B134" s="158"/>
      <c r="C134" s="161"/>
      <c r="D134" s="19" t="s">
        <v>12</v>
      </c>
      <c r="E134" s="34">
        <v>13694.08</v>
      </c>
      <c r="F134" s="34">
        <f>SUM(L134:O134)</f>
        <v>0</v>
      </c>
      <c r="G134" s="173">
        <v>0</v>
      </c>
      <c r="H134" s="174"/>
      <c r="I134" s="174"/>
      <c r="J134" s="174"/>
      <c r="K134" s="175"/>
      <c r="L134" s="34">
        <v>0</v>
      </c>
      <c r="M134" s="44">
        <v>0</v>
      </c>
      <c r="N134" s="34">
        <v>0</v>
      </c>
      <c r="O134" s="34">
        <v>0</v>
      </c>
      <c r="P134" s="180"/>
    </row>
    <row r="135" spans="1:16" ht="15" x14ac:dyDescent="0.2">
      <c r="A135" s="155"/>
      <c r="B135" s="159"/>
      <c r="C135" s="162"/>
      <c r="D135" s="19" t="s">
        <v>18</v>
      </c>
      <c r="E135" s="34">
        <v>0</v>
      </c>
      <c r="F135" s="20">
        <f>SUM(G135:O135)</f>
        <v>0</v>
      </c>
      <c r="G135" s="173">
        <v>0</v>
      </c>
      <c r="H135" s="174"/>
      <c r="I135" s="174"/>
      <c r="J135" s="174"/>
      <c r="K135" s="175"/>
      <c r="L135" s="34">
        <v>0</v>
      </c>
      <c r="M135" s="44">
        <v>0</v>
      </c>
      <c r="N135" s="34">
        <v>0</v>
      </c>
      <c r="O135" s="34">
        <v>0</v>
      </c>
      <c r="P135" s="181"/>
    </row>
    <row r="136" spans="1:16" s="23" customFormat="1" ht="15" customHeight="1" x14ac:dyDescent="0.2">
      <c r="A136" s="155"/>
      <c r="B136" s="148" t="s">
        <v>94</v>
      </c>
      <c r="C136" s="151" t="s">
        <v>78</v>
      </c>
      <c r="D136" s="151" t="s">
        <v>89</v>
      </c>
      <c r="E136" s="22"/>
      <c r="F136" s="169" t="s">
        <v>0</v>
      </c>
      <c r="G136" s="229" t="s">
        <v>287</v>
      </c>
      <c r="H136" s="229" t="s">
        <v>116</v>
      </c>
      <c r="I136" s="229"/>
      <c r="J136" s="229"/>
      <c r="K136" s="229"/>
      <c r="L136" s="227" t="s">
        <v>206</v>
      </c>
      <c r="M136" s="227" t="s">
        <v>281</v>
      </c>
      <c r="N136" s="169" t="s">
        <v>285</v>
      </c>
      <c r="O136" s="169" t="s">
        <v>286</v>
      </c>
      <c r="P136" s="179"/>
    </row>
    <row r="137" spans="1:16" ht="30" customHeight="1" x14ac:dyDescent="0.2">
      <c r="A137" s="155"/>
      <c r="B137" s="149"/>
      <c r="C137" s="152"/>
      <c r="D137" s="152"/>
      <c r="E137" s="20"/>
      <c r="F137" s="170"/>
      <c r="G137" s="229"/>
      <c r="H137" s="115" t="s">
        <v>119</v>
      </c>
      <c r="I137" s="115" t="s">
        <v>120</v>
      </c>
      <c r="J137" s="115" t="s">
        <v>121</v>
      </c>
      <c r="K137" s="115" t="s">
        <v>117</v>
      </c>
      <c r="L137" s="228"/>
      <c r="M137" s="228"/>
      <c r="N137" s="170"/>
      <c r="O137" s="170"/>
      <c r="P137" s="180"/>
    </row>
    <row r="138" spans="1:16" ht="15" customHeight="1" x14ac:dyDescent="0.2">
      <c r="A138" s="156"/>
      <c r="B138" s="150"/>
      <c r="C138" s="153"/>
      <c r="D138" s="153"/>
      <c r="E138" s="20"/>
      <c r="F138" s="14">
        <v>6684</v>
      </c>
      <c r="G138" s="25">
        <v>0</v>
      </c>
      <c r="H138" s="25">
        <v>0</v>
      </c>
      <c r="I138" s="25">
        <v>0</v>
      </c>
      <c r="J138" s="25">
        <v>0</v>
      </c>
      <c r="K138" s="25">
        <v>900</v>
      </c>
      <c r="L138" s="25">
        <v>0</v>
      </c>
      <c r="M138" s="25">
        <v>0</v>
      </c>
      <c r="N138" s="25">
        <v>0</v>
      </c>
      <c r="O138" s="25">
        <v>0</v>
      </c>
      <c r="P138" s="181"/>
    </row>
    <row r="139" spans="1:16" ht="15" customHeight="1" x14ac:dyDescent="0.2">
      <c r="A139" s="154" t="s">
        <v>144</v>
      </c>
      <c r="B139" s="157" t="s">
        <v>62</v>
      </c>
      <c r="C139" s="160" t="s">
        <v>284</v>
      </c>
      <c r="D139" s="19" t="s">
        <v>2</v>
      </c>
      <c r="E139" s="20">
        <f>SUM(E140:E143)</f>
        <v>0</v>
      </c>
      <c r="F139" s="20">
        <f>SUM(L139:O139)</f>
        <v>0</v>
      </c>
      <c r="G139" s="173">
        <f>SUM(G140:K143)</f>
        <v>0</v>
      </c>
      <c r="H139" s="174"/>
      <c r="I139" s="174"/>
      <c r="J139" s="174"/>
      <c r="K139" s="175"/>
      <c r="L139" s="34">
        <f>L141+L140+L142</f>
        <v>0</v>
      </c>
      <c r="M139" s="34">
        <f>M141+M140+M142</f>
        <v>0</v>
      </c>
      <c r="N139" s="20">
        <f>SUM(N140:N143)</f>
        <v>0</v>
      </c>
      <c r="O139" s="20">
        <f>SUM(O140:O143)</f>
        <v>0</v>
      </c>
      <c r="P139" s="179" t="s">
        <v>190</v>
      </c>
    </row>
    <row r="140" spans="1:16" ht="15" x14ac:dyDescent="0.2">
      <c r="A140" s="155"/>
      <c r="B140" s="158"/>
      <c r="C140" s="161"/>
      <c r="D140" s="19" t="s">
        <v>1</v>
      </c>
      <c r="E140" s="34">
        <v>0</v>
      </c>
      <c r="F140" s="20">
        <f>SUM(G140:O140)</f>
        <v>0</v>
      </c>
      <c r="G140" s="173">
        <v>0</v>
      </c>
      <c r="H140" s="174"/>
      <c r="I140" s="174"/>
      <c r="J140" s="174"/>
      <c r="K140" s="175"/>
      <c r="L140" s="34">
        <v>0</v>
      </c>
      <c r="M140" s="34">
        <v>0</v>
      </c>
      <c r="N140" s="34">
        <v>0</v>
      </c>
      <c r="O140" s="34">
        <v>0</v>
      </c>
      <c r="P140" s="180"/>
    </row>
    <row r="141" spans="1:16" ht="19.5" customHeight="1" x14ac:dyDescent="0.2">
      <c r="A141" s="155"/>
      <c r="B141" s="158"/>
      <c r="C141" s="161"/>
      <c r="D141" s="19" t="s">
        <v>5</v>
      </c>
      <c r="E141" s="34">
        <v>0</v>
      </c>
      <c r="F141" s="20">
        <f>SUM(G141:O141)</f>
        <v>0</v>
      </c>
      <c r="G141" s="173">
        <v>0</v>
      </c>
      <c r="H141" s="174"/>
      <c r="I141" s="174"/>
      <c r="J141" s="174"/>
      <c r="K141" s="175"/>
      <c r="L141" s="34">
        <v>0</v>
      </c>
      <c r="M141" s="34">
        <v>0</v>
      </c>
      <c r="N141" s="34">
        <v>0</v>
      </c>
      <c r="O141" s="34">
        <v>0</v>
      </c>
      <c r="P141" s="180"/>
    </row>
    <row r="142" spans="1:16" ht="30" x14ac:dyDescent="0.2">
      <c r="A142" s="155"/>
      <c r="B142" s="158"/>
      <c r="C142" s="161"/>
      <c r="D142" s="19" t="s">
        <v>12</v>
      </c>
      <c r="E142" s="34">
        <v>0</v>
      </c>
      <c r="F142" s="20">
        <f>SUM(L142:O142)</f>
        <v>0</v>
      </c>
      <c r="G142" s="173">
        <v>0</v>
      </c>
      <c r="H142" s="174"/>
      <c r="I142" s="174"/>
      <c r="J142" s="174"/>
      <c r="K142" s="175"/>
      <c r="L142" s="34">
        <v>0</v>
      </c>
      <c r="M142" s="34">
        <v>0</v>
      </c>
      <c r="N142" s="34">
        <v>0</v>
      </c>
      <c r="O142" s="34">
        <v>0</v>
      </c>
      <c r="P142" s="180"/>
    </row>
    <row r="143" spans="1:16" ht="15" x14ac:dyDescent="0.2">
      <c r="A143" s="155"/>
      <c r="B143" s="159"/>
      <c r="C143" s="162"/>
      <c r="D143" s="19" t="s">
        <v>18</v>
      </c>
      <c r="E143" s="34">
        <v>0</v>
      </c>
      <c r="F143" s="20">
        <f>SUM(G143:O143)</f>
        <v>0</v>
      </c>
      <c r="G143" s="173">
        <v>0</v>
      </c>
      <c r="H143" s="174"/>
      <c r="I143" s="174"/>
      <c r="J143" s="174"/>
      <c r="K143" s="175"/>
      <c r="L143" s="49">
        <v>0</v>
      </c>
      <c r="M143" s="49">
        <v>0</v>
      </c>
      <c r="N143" s="34">
        <v>0</v>
      </c>
      <c r="O143" s="34">
        <v>0</v>
      </c>
      <c r="P143" s="181"/>
    </row>
    <row r="144" spans="1:16" s="23" customFormat="1" ht="15" customHeight="1" x14ac:dyDescent="0.2">
      <c r="A144" s="155"/>
      <c r="B144" s="148" t="s">
        <v>97</v>
      </c>
      <c r="C144" s="151" t="s">
        <v>78</v>
      </c>
      <c r="D144" s="151" t="s">
        <v>89</v>
      </c>
      <c r="E144" s="22"/>
      <c r="F144" s="169" t="s">
        <v>0</v>
      </c>
      <c r="G144" s="229" t="s">
        <v>287</v>
      </c>
      <c r="H144" s="229" t="s">
        <v>116</v>
      </c>
      <c r="I144" s="229"/>
      <c r="J144" s="229"/>
      <c r="K144" s="229"/>
      <c r="L144" s="227" t="s">
        <v>206</v>
      </c>
      <c r="M144" s="227" t="s">
        <v>281</v>
      </c>
      <c r="N144" s="169" t="s">
        <v>285</v>
      </c>
      <c r="O144" s="169" t="s">
        <v>286</v>
      </c>
      <c r="P144" s="179"/>
    </row>
    <row r="145" spans="1:16" ht="24" customHeight="1" x14ac:dyDescent="0.2">
      <c r="A145" s="155"/>
      <c r="B145" s="149"/>
      <c r="C145" s="152"/>
      <c r="D145" s="152"/>
      <c r="E145" s="20"/>
      <c r="F145" s="170"/>
      <c r="G145" s="229"/>
      <c r="H145" s="115" t="s">
        <v>119</v>
      </c>
      <c r="I145" s="115" t="s">
        <v>120</v>
      </c>
      <c r="J145" s="115" t="s">
        <v>121</v>
      </c>
      <c r="K145" s="115" t="s">
        <v>117</v>
      </c>
      <c r="L145" s="228"/>
      <c r="M145" s="228"/>
      <c r="N145" s="170"/>
      <c r="O145" s="170"/>
      <c r="P145" s="180"/>
    </row>
    <row r="146" spans="1:16" ht="15" x14ac:dyDescent="0.2">
      <c r="A146" s="156"/>
      <c r="B146" s="150"/>
      <c r="C146" s="153"/>
      <c r="D146" s="153"/>
      <c r="E146" s="20"/>
      <c r="F146" s="14">
        <v>149</v>
      </c>
      <c r="G146" s="24" t="s">
        <v>181</v>
      </c>
      <c r="H146" s="25">
        <v>0</v>
      </c>
      <c r="I146" s="25">
        <v>23</v>
      </c>
      <c r="J146" s="25">
        <v>46</v>
      </c>
      <c r="K146" s="25">
        <v>58</v>
      </c>
      <c r="L146" s="24" t="s">
        <v>29</v>
      </c>
      <c r="M146" s="24" t="s">
        <v>29</v>
      </c>
      <c r="N146" s="25">
        <v>0</v>
      </c>
      <c r="O146" s="25">
        <v>0</v>
      </c>
      <c r="P146" s="181"/>
    </row>
    <row r="147" spans="1:16" ht="15" hidden="1" customHeight="1" x14ac:dyDescent="0.2">
      <c r="A147" s="154" t="s">
        <v>63</v>
      </c>
      <c r="B147" s="157" t="s">
        <v>64</v>
      </c>
      <c r="C147" s="196" t="s">
        <v>35</v>
      </c>
      <c r="D147" s="19" t="s">
        <v>2</v>
      </c>
      <c r="E147" s="20">
        <f>SUM(E148:E151)</f>
        <v>0</v>
      </c>
      <c r="F147" s="20">
        <f>SUM(G147:O147)</f>
        <v>0</v>
      </c>
      <c r="G147" s="173">
        <f>SUM(G148:K151)</f>
        <v>0</v>
      </c>
      <c r="H147" s="174"/>
      <c r="I147" s="174"/>
      <c r="J147" s="174"/>
      <c r="K147" s="175"/>
      <c r="L147" s="20">
        <f>SUM(L148:L151)</f>
        <v>0</v>
      </c>
      <c r="M147" s="30"/>
      <c r="N147" s="20">
        <f>SUM(N148:N151)</f>
        <v>0</v>
      </c>
      <c r="O147" s="20">
        <f>SUM(O148:O151)</f>
        <v>0</v>
      </c>
      <c r="P147" s="179" t="s">
        <v>87</v>
      </c>
    </row>
    <row r="148" spans="1:16" ht="15" hidden="1" customHeight="1" x14ac:dyDescent="0.2">
      <c r="A148" s="155"/>
      <c r="B148" s="158"/>
      <c r="C148" s="197"/>
      <c r="D148" s="19" t="s">
        <v>1</v>
      </c>
      <c r="E148" s="34">
        <v>0</v>
      </c>
      <c r="F148" s="20">
        <f>SUM(K148:O148)</f>
        <v>0</v>
      </c>
      <c r="G148" s="173">
        <v>0</v>
      </c>
      <c r="H148" s="174"/>
      <c r="I148" s="174"/>
      <c r="J148" s="174"/>
      <c r="K148" s="175"/>
      <c r="L148" s="34">
        <v>0</v>
      </c>
      <c r="M148" s="44"/>
      <c r="N148" s="34">
        <v>0</v>
      </c>
      <c r="O148" s="34">
        <v>0</v>
      </c>
      <c r="P148" s="180"/>
    </row>
    <row r="149" spans="1:16" ht="30" hidden="1" customHeight="1" x14ac:dyDescent="0.2">
      <c r="A149" s="155"/>
      <c r="B149" s="158"/>
      <c r="C149" s="197"/>
      <c r="D149" s="19" t="s">
        <v>5</v>
      </c>
      <c r="E149" s="34">
        <v>0</v>
      </c>
      <c r="F149" s="20">
        <f>SUM(K149:O149)</f>
        <v>0</v>
      </c>
      <c r="G149" s="173">
        <v>0</v>
      </c>
      <c r="H149" s="174"/>
      <c r="I149" s="174"/>
      <c r="J149" s="174"/>
      <c r="K149" s="175"/>
      <c r="L149" s="34">
        <v>0</v>
      </c>
      <c r="M149" s="44"/>
      <c r="N149" s="34">
        <v>0</v>
      </c>
      <c r="O149" s="34">
        <v>0</v>
      </c>
      <c r="P149" s="180"/>
    </row>
    <row r="150" spans="1:16" ht="30" hidden="1" customHeight="1" x14ac:dyDescent="0.2">
      <c r="A150" s="155"/>
      <c r="B150" s="158"/>
      <c r="C150" s="197"/>
      <c r="D150" s="19" t="s">
        <v>12</v>
      </c>
      <c r="E150" s="34">
        <v>0</v>
      </c>
      <c r="F150" s="20">
        <f>SUM(K150:O150)</f>
        <v>0</v>
      </c>
      <c r="G150" s="173">
        <v>0</v>
      </c>
      <c r="H150" s="174"/>
      <c r="I150" s="174"/>
      <c r="J150" s="174"/>
      <c r="K150" s="175"/>
      <c r="L150" s="34">
        <v>0</v>
      </c>
      <c r="M150" s="44"/>
      <c r="N150" s="34">
        <v>0</v>
      </c>
      <c r="O150" s="34">
        <v>0</v>
      </c>
      <c r="P150" s="180"/>
    </row>
    <row r="151" spans="1:16" ht="15" hidden="1" customHeight="1" x14ac:dyDescent="0.2">
      <c r="A151" s="155"/>
      <c r="B151" s="159"/>
      <c r="C151" s="198"/>
      <c r="D151" s="19" t="s">
        <v>18</v>
      </c>
      <c r="E151" s="34">
        <v>0</v>
      </c>
      <c r="F151" s="20">
        <f>SUM(K151:O151)</f>
        <v>0</v>
      </c>
      <c r="G151" s="173">
        <v>0</v>
      </c>
      <c r="H151" s="174"/>
      <c r="I151" s="174"/>
      <c r="J151" s="174"/>
      <c r="K151" s="175"/>
      <c r="L151" s="34">
        <v>0</v>
      </c>
      <c r="M151" s="44"/>
      <c r="N151" s="34">
        <v>0</v>
      </c>
      <c r="O151" s="34">
        <v>0</v>
      </c>
      <c r="P151" s="181"/>
    </row>
    <row r="152" spans="1:16" s="23" customFormat="1" ht="15" hidden="1" customHeight="1" x14ac:dyDescent="0.2">
      <c r="A152" s="155"/>
      <c r="B152" s="148" t="s">
        <v>82</v>
      </c>
      <c r="C152" s="151" t="s">
        <v>78</v>
      </c>
      <c r="D152" s="151" t="s">
        <v>72</v>
      </c>
      <c r="E152" s="22"/>
      <c r="F152" s="169" t="s">
        <v>0</v>
      </c>
      <c r="G152" s="229" t="s">
        <v>118</v>
      </c>
      <c r="H152" s="236" t="s">
        <v>116</v>
      </c>
      <c r="I152" s="236"/>
      <c r="J152" s="236"/>
      <c r="K152" s="236"/>
      <c r="L152" s="227" t="s">
        <v>114</v>
      </c>
      <c r="M152" s="62"/>
      <c r="N152" s="179" t="s">
        <v>31</v>
      </c>
      <c r="O152" s="179" t="s">
        <v>32</v>
      </c>
      <c r="P152" s="179"/>
    </row>
    <row r="153" spans="1:16" ht="24" hidden="1" customHeight="1" x14ac:dyDescent="0.2">
      <c r="A153" s="155"/>
      <c r="B153" s="149"/>
      <c r="C153" s="152"/>
      <c r="D153" s="152"/>
      <c r="E153" s="20"/>
      <c r="F153" s="170"/>
      <c r="G153" s="229"/>
      <c r="H153" s="64" t="s">
        <v>119</v>
      </c>
      <c r="I153" s="64" t="s">
        <v>120</v>
      </c>
      <c r="J153" s="64" t="s">
        <v>121</v>
      </c>
      <c r="K153" s="64" t="s">
        <v>117</v>
      </c>
      <c r="L153" s="228"/>
      <c r="M153" s="63"/>
      <c r="N153" s="181"/>
      <c r="O153" s="181"/>
      <c r="P153" s="180"/>
    </row>
    <row r="154" spans="1:16" ht="15" hidden="1" customHeight="1" x14ac:dyDescent="0.2">
      <c r="A154" s="156"/>
      <c r="B154" s="150"/>
      <c r="C154" s="153"/>
      <c r="D154" s="153"/>
      <c r="E154" s="20"/>
      <c r="F154" s="58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/>
      <c r="N154" s="25">
        <v>0</v>
      </c>
      <c r="O154" s="25">
        <v>0</v>
      </c>
      <c r="P154" s="181"/>
    </row>
    <row r="155" spans="1:16" ht="15.75" hidden="1" customHeight="1" x14ac:dyDescent="0.2">
      <c r="A155" s="154" t="s">
        <v>66</v>
      </c>
      <c r="B155" s="157" t="s">
        <v>65</v>
      </c>
      <c r="C155" s="196" t="s">
        <v>35</v>
      </c>
      <c r="D155" s="19" t="s">
        <v>2</v>
      </c>
      <c r="E155" s="20">
        <f>SUM(E156:E159)</f>
        <v>0</v>
      </c>
      <c r="F155" s="20">
        <f>SUM(G155:O155)</f>
        <v>0</v>
      </c>
      <c r="G155" s="173">
        <f>SUM(K156:K159)</f>
        <v>0</v>
      </c>
      <c r="H155" s="174"/>
      <c r="I155" s="174"/>
      <c r="J155" s="174"/>
      <c r="K155" s="175"/>
      <c r="L155" s="20">
        <f>SUM(L156:L159)</f>
        <v>0</v>
      </c>
      <c r="M155" s="30"/>
      <c r="N155" s="20">
        <f>SUM(N156:N159)</f>
        <v>0</v>
      </c>
      <c r="O155" s="20">
        <f>SUM(O156:O159)</f>
        <v>0</v>
      </c>
      <c r="P155" s="179" t="s">
        <v>87</v>
      </c>
    </row>
    <row r="156" spans="1:16" ht="15" hidden="1" customHeight="1" x14ac:dyDescent="0.2">
      <c r="A156" s="155"/>
      <c r="B156" s="158"/>
      <c r="C156" s="197"/>
      <c r="D156" s="19" t="s">
        <v>1</v>
      </c>
      <c r="E156" s="34">
        <v>0</v>
      </c>
      <c r="F156" s="20">
        <f>SUM(K156:O156)</f>
        <v>0</v>
      </c>
      <c r="G156" s="173">
        <v>0</v>
      </c>
      <c r="H156" s="174"/>
      <c r="I156" s="174"/>
      <c r="J156" s="174"/>
      <c r="K156" s="175"/>
      <c r="L156" s="34">
        <v>0</v>
      </c>
      <c r="M156" s="44"/>
      <c r="N156" s="34">
        <v>0</v>
      </c>
      <c r="O156" s="34">
        <v>0</v>
      </c>
      <c r="P156" s="180"/>
    </row>
    <row r="157" spans="1:16" ht="30" hidden="1" customHeight="1" x14ac:dyDescent="0.2">
      <c r="A157" s="155"/>
      <c r="B157" s="158"/>
      <c r="C157" s="197"/>
      <c r="D157" s="19" t="s">
        <v>5</v>
      </c>
      <c r="E157" s="34">
        <v>0</v>
      </c>
      <c r="F157" s="20">
        <f>SUM(K157:O157)</f>
        <v>0</v>
      </c>
      <c r="G157" s="173">
        <v>0</v>
      </c>
      <c r="H157" s="174"/>
      <c r="I157" s="174"/>
      <c r="J157" s="174"/>
      <c r="K157" s="175"/>
      <c r="L157" s="34">
        <v>0</v>
      </c>
      <c r="M157" s="44"/>
      <c r="N157" s="34">
        <v>0</v>
      </c>
      <c r="O157" s="34">
        <v>0</v>
      </c>
      <c r="P157" s="180"/>
    </row>
    <row r="158" spans="1:16" ht="30" hidden="1" customHeight="1" x14ac:dyDescent="0.2">
      <c r="A158" s="155"/>
      <c r="B158" s="158"/>
      <c r="C158" s="197"/>
      <c r="D158" s="19" t="s">
        <v>12</v>
      </c>
      <c r="E158" s="34">
        <v>0</v>
      </c>
      <c r="F158" s="20">
        <f>SUM(K158:O158)</f>
        <v>0</v>
      </c>
      <c r="G158" s="173">
        <v>0</v>
      </c>
      <c r="H158" s="174"/>
      <c r="I158" s="174"/>
      <c r="J158" s="174"/>
      <c r="K158" s="175"/>
      <c r="L158" s="34">
        <v>0</v>
      </c>
      <c r="M158" s="44"/>
      <c r="N158" s="34">
        <v>0</v>
      </c>
      <c r="O158" s="34">
        <v>0</v>
      </c>
      <c r="P158" s="180"/>
    </row>
    <row r="159" spans="1:16" ht="15" hidden="1" customHeight="1" x14ac:dyDescent="0.2">
      <c r="A159" s="155"/>
      <c r="B159" s="159"/>
      <c r="C159" s="198"/>
      <c r="D159" s="19" t="s">
        <v>18</v>
      </c>
      <c r="E159" s="34">
        <v>0</v>
      </c>
      <c r="F159" s="20">
        <f>SUM(K159:O159)</f>
        <v>0</v>
      </c>
      <c r="G159" s="173">
        <v>0</v>
      </c>
      <c r="H159" s="174"/>
      <c r="I159" s="174"/>
      <c r="J159" s="174"/>
      <c r="K159" s="175"/>
      <c r="L159" s="34">
        <v>0</v>
      </c>
      <c r="M159" s="44"/>
      <c r="N159" s="34">
        <v>0</v>
      </c>
      <c r="O159" s="34">
        <v>0</v>
      </c>
      <c r="P159" s="181"/>
    </row>
    <row r="160" spans="1:16" s="23" customFormat="1" ht="15" hidden="1" customHeight="1" x14ac:dyDescent="0.2">
      <c r="A160" s="155"/>
      <c r="B160" s="148" t="s">
        <v>83</v>
      </c>
      <c r="C160" s="151" t="s">
        <v>78</v>
      </c>
      <c r="D160" s="151" t="s">
        <v>72</v>
      </c>
      <c r="E160" s="22"/>
      <c r="F160" s="169" t="s">
        <v>0</v>
      </c>
      <c r="G160" s="229" t="s">
        <v>118</v>
      </c>
      <c r="H160" s="236" t="s">
        <v>116</v>
      </c>
      <c r="I160" s="236"/>
      <c r="J160" s="236"/>
      <c r="K160" s="236"/>
      <c r="L160" s="227" t="s">
        <v>114</v>
      </c>
      <c r="M160" s="62"/>
      <c r="N160" s="179" t="s">
        <v>31</v>
      </c>
      <c r="O160" s="179" t="s">
        <v>32</v>
      </c>
      <c r="P160" s="179"/>
    </row>
    <row r="161" spans="1:16" ht="24" hidden="1" customHeight="1" x14ac:dyDescent="0.2">
      <c r="A161" s="155"/>
      <c r="B161" s="149"/>
      <c r="C161" s="152"/>
      <c r="D161" s="152"/>
      <c r="E161" s="20"/>
      <c r="F161" s="170"/>
      <c r="G161" s="229"/>
      <c r="H161" s="64" t="s">
        <v>119</v>
      </c>
      <c r="I161" s="64" t="s">
        <v>120</v>
      </c>
      <c r="J161" s="64" t="s">
        <v>121</v>
      </c>
      <c r="K161" s="64" t="s">
        <v>117</v>
      </c>
      <c r="L161" s="228"/>
      <c r="M161" s="63"/>
      <c r="N161" s="181"/>
      <c r="O161" s="181"/>
      <c r="P161" s="180"/>
    </row>
    <row r="162" spans="1:16" ht="15" hidden="1" customHeight="1" x14ac:dyDescent="0.2">
      <c r="A162" s="156"/>
      <c r="B162" s="150"/>
      <c r="C162" s="153"/>
      <c r="D162" s="153"/>
      <c r="E162" s="20"/>
      <c r="F162" s="58">
        <v>0</v>
      </c>
      <c r="G162" s="46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/>
      <c r="N162" s="25">
        <v>0</v>
      </c>
      <c r="O162" s="25">
        <v>0</v>
      </c>
      <c r="P162" s="181"/>
    </row>
    <row r="163" spans="1:16" ht="15" hidden="1" customHeight="1" x14ac:dyDescent="0.2">
      <c r="A163" s="154" t="s">
        <v>68</v>
      </c>
      <c r="B163" s="157" t="s">
        <v>67</v>
      </c>
      <c r="C163" s="196" t="s">
        <v>35</v>
      </c>
      <c r="D163" s="19" t="s">
        <v>2</v>
      </c>
      <c r="E163" s="20">
        <f>SUM(E164:E167)</f>
        <v>0</v>
      </c>
      <c r="F163" s="20">
        <f>SUM(G163:O163)</f>
        <v>0</v>
      </c>
      <c r="G163" s="173">
        <f>SUM(K164:K167)</f>
        <v>0</v>
      </c>
      <c r="H163" s="174"/>
      <c r="I163" s="174"/>
      <c r="J163" s="174"/>
      <c r="K163" s="175"/>
      <c r="L163" s="20">
        <f>SUM(L164:L167)</f>
        <v>0</v>
      </c>
      <c r="M163" s="30"/>
      <c r="N163" s="20">
        <f>SUM(N164:N167)</f>
        <v>0</v>
      </c>
      <c r="O163" s="20">
        <f>SUM(O164:O167)</f>
        <v>0</v>
      </c>
      <c r="P163" s="179" t="s">
        <v>87</v>
      </c>
    </row>
    <row r="164" spans="1:16" ht="15" hidden="1" customHeight="1" x14ac:dyDescent="0.2">
      <c r="A164" s="155"/>
      <c r="B164" s="158"/>
      <c r="C164" s="197"/>
      <c r="D164" s="19" t="s">
        <v>1</v>
      </c>
      <c r="E164" s="34">
        <v>0</v>
      </c>
      <c r="F164" s="20">
        <f>SUM(K164:O164)</f>
        <v>0</v>
      </c>
      <c r="G164" s="173">
        <v>0</v>
      </c>
      <c r="H164" s="174"/>
      <c r="I164" s="174"/>
      <c r="J164" s="174"/>
      <c r="K164" s="175"/>
      <c r="L164" s="34">
        <v>0</v>
      </c>
      <c r="M164" s="44"/>
      <c r="N164" s="34">
        <v>0</v>
      </c>
      <c r="O164" s="34">
        <v>0</v>
      </c>
      <c r="P164" s="180"/>
    </row>
    <row r="165" spans="1:16" ht="30" hidden="1" customHeight="1" x14ac:dyDescent="0.2">
      <c r="A165" s="155"/>
      <c r="B165" s="158"/>
      <c r="C165" s="197"/>
      <c r="D165" s="19" t="s">
        <v>5</v>
      </c>
      <c r="E165" s="34">
        <v>0</v>
      </c>
      <c r="F165" s="20">
        <f>SUM(K165:O165)</f>
        <v>0</v>
      </c>
      <c r="G165" s="173">
        <v>0</v>
      </c>
      <c r="H165" s="174"/>
      <c r="I165" s="174"/>
      <c r="J165" s="174"/>
      <c r="K165" s="175"/>
      <c r="L165" s="34">
        <v>0</v>
      </c>
      <c r="M165" s="44"/>
      <c r="N165" s="34">
        <v>0</v>
      </c>
      <c r="O165" s="34">
        <v>0</v>
      </c>
      <c r="P165" s="180"/>
    </row>
    <row r="166" spans="1:16" ht="30" hidden="1" customHeight="1" x14ac:dyDescent="0.2">
      <c r="A166" s="155"/>
      <c r="B166" s="158"/>
      <c r="C166" s="197"/>
      <c r="D166" s="19" t="s">
        <v>12</v>
      </c>
      <c r="E166" s="34">
        <v>0</v>
      </c>
      <c r="F166" s="20">
        <f>SUM(K166:O166)</f>
        <v>0</v>
      </c>
      <c r="G166" s="173">
        <v>0</v>
      </c>
      <c r="H166" s="174"/>
      <c r="I166" s="174"/>
      <c r="J166" s="174"/>
      <c r="K166" s="175"/>
      <c r="L166" s="34">
        <v>0</v>
      </c>
      <c r="M166" s="44"/>
      <c r="N166" s="34">
        <v>0</v>
      </c>
      <c r="O166" s="34">
        <v>0</v>
      </c>
      <c r="P166" s="180"/>
    </row>
    <row r="167" spans="1:16" ht="15" hidden="1" customHeight="1" x14ac:dyDescent="0.2">
      <c r="A167" s="155"/>
      <c r="B167" s="159"/>
      <c r="C167" s="198"/>
      <c r="D167" s="19" t="s">
        <v>18</v>
      </c>
      <c r="E167" s="34">
        <v>0</v>
      </c>
      <c r="F167" s="20">
        <f>SUM(K167:O167)</f>
        <v>0</v>
      </c>
      <c r="G167" s="173">
        <v>0</v>
      </c>
      <c r="H167" s="174"/>
      <c r="I167" s="174"/>
      <c r="J167" s="174"/>
      <c r="K167" s="175"/>
      <c r="L167" s="34">
        <v>0</v>
      </c>
      <c r="M167" s="44"/>
      <c r="N167" s="34">
        <v>0</v>
      </c>
      <c r="O167" s="34">
        <v>0</v>
      </c>
      <c r="P167" s="181"/>
    </row>
    <row r="168" spans="1:16" s="23" customFormat="1" ht="15" hidden="1" customHeight="1" x14ac:dyDescent="0.2">
      <c r="A168" s="155"/>
      <c r="B168" s="148" t="s">
        <v>84</v>
      </c>
      <c r="C168" s="151" t="s">
        <v>78</v>
      </c>
      <c r="D168" s="151" t="s">
        <v>79</v>
      </c>
      <c r="E168" s="22"/>
      <c r="F168" s="169" t="s">
        <v>0</v>
      </c>
      <c r="G168" s="229" t="s">
        <v>118</v>
      </c>
      <c r="H168" s="236" t="s">
        <v>116</v>
      </c>
      <c r="I168" s="236"/>
      <c r="J168" s="236"/>
      <c r="K168" s="236"/>
      <c r="L168" s="227" t="s">
        <v>114</v>
      </c>
      <c r="M168" s="62"/>
      <c r="N168" s="179" t="s">
        <v>31</v>
      </c>
      <c r="O168" s="179" t="s">
        <v>32</v>
      </c>
      <c r="P168" s="179"/>
    </row>
    <row r="169" spans="1:16" ht="24" hidden="1" customHeight="1" x14ac:dyDescent="0.2">
      <c r="A169" s="155"/>
      <c r="B169" s="149"/>
      <c r="C169" s="152"/>
      <c r="D169" s="152"/>
      <c r="E169" s="20"/>
      <c r="F169" s="170"/>
      <c r="G169" s="229"/>
      <c r="H169" s="64" t="s">
        <v>119</v>
      </c>
      <c r="I169" s="64" t="s">
        <v>120</v>
      </c>
      <c r="J169" s="64" t="s">
        <v>121</v>
      </c>
      <c r="K169" s="64" t="s">
        <v>117</v>
      </c>
      <c r="L169" s="228"/>
      <c r="M169" s="63"/>
      <c r="N169" s="181"/>
      <c r="O169" s="181"/>
      <c r="P169" s="180"/>
    </row>
    <row r="170" spans="1:16" ht="15" hidden="1" customHeight="1" x14ac:dyDescent="0.2">
      <c r="A170" s="156"/>
      <c r="B170" s="150"/>
      <c r="C170" s="153"/>
      <c r="D170" s="153"/>
      <c r="E170" s="20"/>
      <c r="F170" s="58">
        <v>0</v>
      </c>
      <c r="G170" s="24">
        <v>0</v>
      </c>
      <c r="H170" s="25">
        <v>0</v>
      </c>
      <c r="I170" s="25">
        <v>0</v>
      </c>
      <c r="J170" s="25">
        <v>0</v>
      </c>
      <c r="K170" s="25">
        <v>0</v>
      </c>
      <c r="L170" s="24">
        <v>0</v>
      </c>
      <c r="M170" s="24"/>
      <c r="N170" s="25">
        <v>0</v>
      </c>
      <c r="O170" s="25">
        <v>0</v>
      </c>
      <c r="P170" s="181"/>
    </row>
    <row r="171" spans="1:16" ht="15" customHeight="1" x14ac:dyDescent="0.2">
      <c r="A171" s="154" t="s">
        <v>145</v>
      </c>
      <c r="B171" s="157" t="s">
        <v>115</v>
      </c>
      <c r="C171" s="160" t="s">
        <v>284</v>
      </c>
      <c r="D171" s="19" t="s">
        <v>2</v>
      </c>
      <c r="E171" s="20">
        <f>SUM(E172:E175)</f>
        <v>0</v>
      </c>
      <c r="F171" s="20">
        <f>SUM(F172:F175)</f>
        <v>0</v>
      </c>
      <c r="G171" s="173">
        <f>SUM(G172:K175)</f>
        <v>0</v>
      </c>
      <c r="H171" s="174"/>
      <c r="I171" s="174"/>
      <c r="J171" s="174"/>
      <c r="K171" s="175"/>
      <c r="L171" s="20">
        <f>SUM(L172:L175)</f>
        <v>0</v>
      </c>
      <c r="M171" s="20">
        <f>SUM(M172:M175)</f>
        <v>0</v>
      </c>
      <c r="N171" s="20">
        <f>SUM(N172:N175)</f>
        <v>0</v>
      </c>
      <c r="O171" s="20">
        <f>SUM(O172:O175)</f>
        <v>0</v>
      </c>
      <c r="P171" s="179" t="s">
        <v>190</v>
      </c>
    </row>
    <row r="172" spans="1:16" ht="15" x14ac:dyDescent="0.2">
      <c r="A172" s="155"/>
      <c r="B172" s="158"/>
      <c r="C172" s="161"/>
      <c r="D172" s="19" t="s">
        <v>1</v>
      </c>
      <c r="E172" s="34">
        <v>0</v>
      </c>
      <c r="F172" s="20">
        <f>SUM(K172:O172)</f>
        <v>0</v>
      </c>
      <c r="G172" s="173">
        <v>0</v>
      </c>
      <c r="H172" s="174"/>
      <c r="I172" s="174"/>
      <c r="J172" s="174"/>
      <c r="K172" s="175"/>
      <c r="L172" s="34">
        <v>0</v>
      </c>
      <c r="M172" s="34">
        <v>0</v>
      </c>
      <c r="N172" s="34">
        <v>0</v>
      </c>
      <c r="O172" s="34">
        <v>0</v>
      </c>
      <c r="P172" s="180"/>
    </row>
    <row r="173" spans="1:16" ht="15.75" customHeight="1" x14ac:dyDescent="0.2">
      <c r="A173" s="155"/>
      <c r="B173" s="158"/>
      <c r="C173" s="161"/>
      <c r="D173" s="19" t="s">
        <v>5</v>
      </c>
      <c r="E173" s="34">
        <v>0</v>
      </c>
      <c r="F173" s="20">
        <f>SUM(K173:O173)</f>
        <v>0</v>
      </c>
      <c r="G173" s="173">
        <v>0</v>
      </c>
      <c r="H173" s="174"/>
      <c r="I173" s="174"/>
      <c r="J173" s="174"/>
      <c r="K173" s="175"/>
      <c r="L173" s="34">
        <v>0</v>
      </c>
      <c r="M173" s="34">
        <v>0</v>
      </c>
      <c r="N173" s="34">
        <v>0</v>
      </c>
      <c r="O173" s="34">
        <v>0</v>
      </c>
      <c r="P173" s="180"/>
    </row>
    <row r="174" spans="1:16" ht="30" x14ac:dyDescent="0.2">
      <c r="A174" s="155"/>
      <c r="B174" s="158"/>
      <c r="C174" s="161"/>
      <c r="D174" s="19" t="s">
        <v>12</v>
      </c>
      <c r="E174" s="34">
        <v>0</v>
      </c>
      <c r="F174" s="20">
        <f>SUM(L174:O174)</f>
        <v>0</v>
      </c>
      <c r="G174" s="173">
        <v>0</v>
      </c>
      <c r="H174" s="174"/>
      <c r="I174" s="174"/>
      <c r="J174" s="174"/>
      <c r="K174" s="175"/>
      <c r="L174" s="34">
        <v>0</v>
      </c>
      <c r="M174" s="34">
        <v>0</v>
      </c>
      <c r="N174" s="34">
        <v>0</v>
      </c>
      <c r="O174" s="34">
        <v>0</v>
      </c>
      <c r="P174" s="180"/>
    </row>
    <row r="175" spans="1:16" ht="15" x14ac:dyDescent="0.2">
      <c r="A175" s="155"/>
      <c r="B175" s="159"/>
      <c r="C175" s="162"/>
      <c r="D175" s="19" t="s">
        <v>18</v>
      </c>
      <c r="E175" s="34">
        <v>0</v>
      </c>
      <c r="F175" s="20">
        <f>SUM(K175:O175)</f>
        <v>0</v>
      </c>
      <c r="G175" s="173">
        <v>0</v>
      </c>
      <c r="H175" s="174"/>
      <c r="I175" s="174"/>
      <c r="J175" s="174"/>
      <c r="K175" s="175"/>
      <c r="L175" s="34">
        <v>0</v>
      </c>
      <c r="M175" s="34">
        <v>0</v>
      </c>
      <c r="N175" s="34">
        <v>0</v>
      </c>
      <c r="O175" s="34">
        <v>0</v>
      </c>
      <c r="P175" s="181"/>
    </row>
    <row r="176" spans="1:16" s="23" customFormat="1" ht="15" customHeight="1" x14ac:dyDescent="0.2">
      <c r="A176" s="155"/>
      <c r="B176" s="148" t="s">
        <v>138</v>
      </c>
      <c r="C176" s="151" t="s">
        <v>78</v>
      </c>
      <c r="D176" s="151" t="s">
        <v>78</v>
      </c>
      <c r="E176" s="22"/>
      <c r="F176" s="169" t="s">
        <v>0</v>
      </c>
      <c r="G176" s="229" t="s">
        <v>287</v>
      </c>
      <c r="H176" s="229" t="s">
        <v>116</v>
      </c>
      <c r="I176" s="229"/>
      <c r="J176" s="229"/>
      <c r="K176" s="229"/>
      <c r="L176" s="227" t="s">
        <v>206</v>
      </c>
      <c r="M176" s="227" t="s">
        <v>281</v>
      </c>
      <c r="N176" s="169" t="s">
        <v>285</v>
      </c>
      <c r="O176" s="169" t="s">
        <v>286</v>
      </c>
      <c r="P176" s="179"/>
    </row>
    <row r="177" spans="1:16" ht="32.25" customHeight="1" x14ac:dyDescent="0.2">
      <c r="A177" s="155"/>
      <c r="B177" s="149"/>
      <c r="C177" s="152"/>
      <c r="D177" s="152"/>
      <c r="E177" s="20"/>
      <c r="F177" s="170"/>
      <c r="G177" s="229"/>
      <c r="H177" s="115" t="s">
        <v>119</v>
      </c>
      <c r="I177" s="115" t="s">
        <v>120</v>
      </c>
      <c r="J177" s="115" t="s">
        <v>121</v>
      </c>
      <c r="K177" s="115" t="s">
        <v>117</v>
      </c>
      <c r="L177" s="228"/>
      <c r="M177" s="228"/>
      <c r="N177" s="170"/>
      <c r="O177" s="170"/>
      <c r="P177" s="180"/>
    </row>
    <row r="178" spans="1:16" ht="15.75" customHeight="1" x14ac:dyDescent="0.2">
      <c r="A178" s="156"/>
      <c r="B178" s="150"/>
      <c r="C178" s="153"/>
      <c r="D178" s="153"/>
      <c r="E178" s="20"/>
      <c r="F178" s="58">
        <v>1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4" t="s">
        <v>29</v>
      </c>
      <c r="M178" s="24" t="s">
        <v>29</v>
      </c>
      <c r="N178" s="25">
        <v>0</v>
      </c>
      <c r="O178" s="25">
        <v>0</v>
      </c>
      <c r="P178" s="181"/>
    </row>
    <row r="179" spans="1:16" ht="15" customHeight="1" x14ac:dyDescent="0.2">
      <c r="A179" s="154" t="s">
        <v>163</v>
      </c>
      <c r="B179" s="157" t="s">
        <v>192</v>
      </c>
      <c r="C179" s="160" t="s">
        <v>284</v>
      </c>
      <c r="D179" s="19" t="s">
        <v>2</v>
      </c>
      <c r="E179" s="20">
        <f>SUM(E180:E183)</f>
        <v>0</v>
      </c>
      <c r="F179" s="20">
        <f>SUM(G179:O179)</f>
        <v>0</v>
      </c>
      <c r="G179" s="173">
        <f>SUM(G180:K183)</f>
        <v>0</v>
      </c>
      <c r="H179" s="174"/>
      <c r="I179" s="174"/>
      <c r="J179" s="174"/>
      <c r="K179" s="175"/>
      <c r="L179" s="20">
        <f>SUM(L180:L183)</f>
        <v>0</v>
      </c>
      <c r="M179" s="20">
        <f>SUM(M180:M183)</f>
        <v>0</v>
      </c>
      <c r="N179" s="20">
        <f>SUM(N180:N183)</f>
        <v>0</v>
      </c>
      <c r="O179" s="20">
        <f>SUM(O180:O183)</f>
        <v>0</v>
      </c>
      <c r="P179" s="179" t="s">
        <v>190</v>
      </c>
    </row>
    <row r="180" spans="1:16" ht="15" customHeight="1" x14ac:dyDescent="0.2">
      <c r="A180" s="155"/>
      <c r="B180" s="158"/>
      <c r="C180" s="161"/>
      <c r="D180" s="19" t="s">
        <v>1</v>
      </c>
      <c r="E180" s="34">
        <v>0</v>
      </c>
      <c r="F180" s="20">
        <f>SUM(K180:O180)</f>
        <v>0</v>
      </c>
      <c r="G180" s="173">
        <v>0</v>
      </c>
      <c r="H180" s="174"/>
      <c r="I180" s="174"/>
      <c r="J180" s="174"/>
      <c r="K180" s="175"/>
      <c r="L180" s="34">
        <v>0</v>
      </c>
      <c r="M180" s="34">
        <v>0</v>
      </c>
      <c r="N180" s="34">
        <v>0</v>
      </c>
      <c r="O180" s="34">
        <v>0</v>
      </c>
      <c r="P180" s="180"/>
    </row>
    <row r="181" spans="1:16" ht="30" customHeight="1" x14ac:dyDescent="0.2">
      <c r="A181" s="155"/>
      <c r="B181" s="158"/>
      <c r="C181" s="161"/>
      <c r="D181" s="19" t="s">
        <v>5</v>
      </c>
      <c r="E181" s="34">
        <v>0</v>
      </c>
      <c r="F181" s="20">
        <f>SUM(K181:O181)</f>
        <v>0</v>
      </c>
      <c r="G181" s="173">
        <v>0</v>
      </c>
      <c r="H181" s="174"/>
      <c r="I181" s="174"/>
      <c r="J181" s="174"/>
      <c r="K181" s="175"/>
      <c r="L181" s="34">
        <v>0</v>
      </c>
      <c r="M181" s="34">
        <v>0</v>
      </c>
      <c r="N181" s="34">
        <v>0</v>
      </c>
      <c r="O181" s="34">
        <v>0</v>
      </c>
      <c r="P181" s="180"/>
    </row>
    <row r="182" spans="1:16" ht="30" customHeight="1" x14ac:dyDescent="0.2">
      <c r="A182" s="155"/>
      <c r="B182" s="158"/>
      <c r="C182" s="161"/>
      <c r="D182" s="19" t="s">
        <v>12</v>
      </c>
      <c r="E182" s="34">
        <v>0</v>
      </c>
      <c r="F182" s="20">
        <f>G182</f>
        <v>0</v>
      </c>
      <c r="G182" s="173">
        <v>0</v>
      </c>
      <c r="H182" s="174"/>
      <c r="I182" s="174"/>
      <c r="J182" s="174"/>
      <c r="K182" s="175"/>
      <c r="L182" s="34">
        <v>0</v>
      </c>
      <c r="M182" s="34">
        <v>0</v>
      </c>
      <c r="N182" s="34">
        <v>0</v>
      </c>
      <c r="O182" s="34">
        <v>0</v>
      </c>
      <c r="P182" s="180"/>
    </row>
    <row r="183" spans="1:16" ht="15" customHeight="1" x14ac:dyDescent="0.2">
      <c r="A183" s="155"/>
      <c r="B183" s="159"/>
      <c r="C183" s="162"/>
      <c r="D183" s="19" t="s">
        <v>18</v>
      </c>
      <c r="E183" s="34">
        <v>0</v>
      </c>
      <c r="F183" s="20">
        <f>SUM(K183:O183)</f>
        <v>0</v>
      </c>
      <c r="G183" s="173">
        <v>0</v>
      </c>
      <c r="H183" s="174"/>
      <c r="I183" s="174"/>
      <c r="J183" s="174"/>
      <c r="K183" s="175"/>
      <c r="L183" s="34">
        <v>0</v>
      </c>
      <c r="M183" s="34">
        <v>0</v>
      </c>
      <c r="N183" s="34">
        <v>0</v>
      </c>
      <c r="O183" s="34">
        <v>0</v>
      </c>
      <c r="P183" s="181"/>
    </row>
    <row r="184" spans="1:16" s="23" customFormat="1" ht="15" customHeight="1" x14ac:dyDescent="0.2">
      <c r="A184" s="155"/>
      <c r="B184" s="148" t="s">
        <v>193</v>
      </c>
      <c r="C184" s="151" t="s">
        <v>78</v>
      </c>
      <c r="D184" s="151" t="s">
        <v>78</v>
      </c>
      <c r="E184" s="22"/>
      <c r="F184" s="169" t="s">
        <v>0</v>
      </c>
      <c r="G184" s="229" t="s">
        <v>287</v>
      </c>
      <c r="H184" s="229" t="s">
        <v>116</v>
      </c>
      <c r="I184" s="229"/>
      <c r="J184" s="229"/>
      <c r="K184" s="229"/>
      <c r="L184" s="227" t="s">
        <v>206</v>
      </c>
      <c r="M184" s="227" t="s">
        <v>281</v>
      </c>
      <c r="N184" s="169" t="s">
        <v>285</v>
      </c>
      <c r="O184" s="169" t="s">
        <v>286</v>
      </c>
      <c r="P184" s="179"/>
    </row>
    <row r="185" spans="1:16" ht="24" customHeight="1" x14ac:dyDescent="0.2">
      <c r="A185" s="155"/>
      <c r="B185" s="149"/>
      <c r="C185" s="152"/>
      <c r="D185" s="152"/>
      <c r="E185" s="20"/>
      <c r="F185" s="170"/>
      <c r="G185" s="229"/>
      <c r="H185" s="115" t="s">
        <v>119</v>
      </c>
      <c r="I185" s="115" t="s">
        <v>120</v>
      </c>
      <c r="J185" s="115" t="s">
        <v>121</v>
      </c>
      <c r="K185" s="115" t="s">
        <v>117</v>
      </c>
      <c r="L185" s="228"/>
      <c r="M185" s="228"/>
      <c r="N185" s="170"/>
      <c r="O185" s="170"/>
      <c r="P185" s="180"/>
    </row>
    <row r="186" spans="1:16" ht="49.5" customHeight="1" x14ac:dyDescent="0.2">
      <c r="A186" s="155"/>
      <c r="B186" s="150"/>
      <c r="C186" s="153"/>
      <c r="D186" s="153"/>
      <c r="E186" s="20"/>
      <c r="F186" s="14">
        <v>6</v>
      </c>
      <c r="G186" s="24" t="s">
        <v>148</v>
      </c>
      <c r="H186" s="25">
        <v>0</v>
      </c>
      <c r="I186" s="25">
        <v>0</v>
      </c>
      <c r="J186" s="25">
        <v>0</v>
      </c>
      <c r="K186" s="25">
        <v>6</v>
      </c>
      <c r="L186" s="24">
        <v>0</v>
      </c>
      <c r="M186" s="24" t="s">
        <v>29</v>
      </c>
      <c r="N186" s="25">
        <v>0</v>
      </c>
      <c r="O186" s="25">
        <v>0</v>
      </c>
      <c r="P186" s="181"/>
    </row>
    <row r="187" spans="1:16" ht="27" customHeight="1" x14ac:dyDescent="0.2">
      <c r="A187" s="154" t="s">
        <v>66</v>
      </c>
      <c r="B187" s="157" t="s">
        <v>187</v>
      </c>
      <c r="C187" s="160" t="s">
        <v>284</v>
      </c>
      <c r="D187" s="19" t="s">
        <v>2</v>
      </c>
      <c r="E187" s="20"/>
      <c r="F187" s="20">
        <f>SUM(F188:F191)</f>
        <v>0</v>
      </c>
      <c r="G187" s="173">
        <f>SUM(G188:K191)</f>
        <v>0</v>
      </c>
      <c r="H187" s="174"/>
      <c r="I187" s="174"/>
      <c r="J187" s="174"/>
      <c r="K187" s="175"/>
      <c r="L187" s="20">
        <f>SUM(L188:L191)</f>
        <v>0</v>
      </c>
      <c r="M187" s="20">
        <f>SUM(M188:M191)</f>
        <v>0</v>
      </c>
      <c r="N187" s="20">
        <f t="shared" ref="N187:O187" si="6">SUM(N188:N191)</f>
        <v>0</v>
      </c>
      <c r="O187" s="20">
        <f t="shared" si="6"/>
        <v>0</v>
      </c>
      <c r="P187" s="179" t="s">
        <v>190</v>
      </c>
    </row>
    <row r="188" spans="1:16" ht="27" customHeight="1" x14ac:dyDescent="0.2">
      <c r="A188" s="155"/>
      <c r="B188" s="158"/>
      <c r="C188" s="161"/>
      <c r="D188" s="19" t="s">
        <v>1</v>
      </c>
      <c r="E188" s="34"/>
      <c r="F188" s="20">
        <f>SUM(L188:O188)</f>
        <v>0</v>
      </c>
      <c r="G188" s="173">
        <v>0</v>
      </c>
      <c r="H188" s="174"/>
      <c r="I188" s="174"/>
      <c r="J188" s="174"/>
      <c r="K188" s="175"/>
      <c r="L188" s="34">
        <v>0</v>
      </c>
      <c r="M188" s="34">
        <v>0</v>
      </c>
      <c r="N188" s="34">
        <v>0</v>
      </c>
      <c r="O188" s="34">
        <v>0</v>
      </c>
      <c r="P188" s="180"/>
    </row>
    <row r="189" spans="1:16" ht="27" customHeight="1" x14ac:dyDescent="0.2">
      <c r="A189" s="155"/>
      <c r="B189" s="158"/>
      <c r="C189" s="161"/>
      <c r="D189" s="19" t="s">
        <v>5</v>
      </c>
      <c r="E189" s="34"/>
      <c r="F189" s="20">
        <f>SUM(L189:O189)</f>
        <v>0</v>
      </c>
      <c r="G189" s="173">
        <v>0</v>
      </c>
      <c r="H189" s="174"/>
      <c r="I189" s="174"/>
      <c r="J189" s="174"/>
      <c r="K189" s="175"/>
      <c r="L189" s="34">
        <v>0</v>
      </c>
      <c r="M189" s="34">
        <v>0</v>
      </c>
      <c r="N189" s="34">
        <v>0</v>
      </c>
      <c r="O189" s="34">
        <v>0</v>
      </c>
      <c r="P189" s="180"/>
    </row>
    <row r="190" spans="1:16" ht="32.25" customHeight="1" x14ac:dyDescent="0.2">
      <c r="A190" s="155"/>
      <c r="B190" s="158"/>
      <c r="C190" s="161"/>
      <c r="D190" s="19" t="s">
        <v>12</v>
      </c>
      <c r="E190" s="34"/>
      <c r="F190" s="20">
        <f>SUM(L190:O190)</f>
        <v>0</v>
      </c>
      <c r="G190" s="173">
        <v>0</v>
      </c>
      <c r="H190" s="174"/>
      <c r="I190" s="174"/>
      <c r="J190" s="174"/>
      <c r="K190" s="175"/>
      <c r="L190" s="34">
        <v>0</v>
      </c>
      <c r="M190" s="34">
        <v>0</v>
      </c>
      <c r="N190" s="34">
        <v>0</v>
      </c>
      <c r="O190" s="34">
        <v>0</v>
      </c>
      <c r="P190" s="180"/>
    </row>
    <row r="191" spans="1:16" ht="27" customHeight="1" x14ac:dyDescent="0.2">
      <c r="A191" s="155"/>
      <c r="B191" s="159"/>
      <c r="C191" s="162"/>
      <c r="D191" s="19" t="s">
        <v>18</v>
      </c>
      <c r="E191" s="34"/>
      <c r="F191" s="20">
        <f>SUM(L191:O191)</f>
        <v>0</v>
      </c>
      <c r="G191" s="173">
        <v>0</v>
      </c>
      <c r="H191" s="174"/>
      <c r="I191" s="174"/>
      <c r="J191" s="174"/>
      <c r="K191" s="175"/>
      <c r="L191" s="34">
        <v>0</v>
      </c>
      <c r="M191" s="34">
        <v>0</v>
      </c>
      <c r="N191" s="34">
        <v>0</v>
      </c>
      <c r="O191" s="34">
        <v>0</v>
      </c>
      <c r="P191" s="181"/>
    </row>
    <row r="192" spans="1:16" ht="27" customHeight="1" x14ac:dyDescent="0.2">
      <c r="A192" s="155"/>
      <c r="B192" s="148" t="s">
        <v>194</v>
      </c>
      <c r="C192" s="151" t="s">
        <v>78</v>
      </c>
      <c r="D192" s="151" t="s">
        <v>78</v>
      </c>
      <c r="E192" s="22"/>
      <c r="F192" s="169" t="s">
        <v>0</v>
      </c>
      <c r="G192" s="229" t="s">
        <v>287</v>
      </c>
      <c r="H192" s="229" t="s">
        <v>116</v>
      </c>
      <c r="I192" s="229"/>
      <c r="J192" s="229"/>
      <c r="K192" s="229"/>
      <c r="L192" s="227" t="s">
        <v>206</v>
      </c>
      <c r="M192" s="227" t="s">
        <v>281</v>
      </c>
      <c r="N192" s="169" t="s">
        <v>285</v>
      </c>
      <c r="O192" s="169" t="s">
        <v>286</v>
      </c>
      <c r="P192" s="179"/>
    </row>
    <row r="193" spans="1:16" ht="27" customHeight="1" x14ac:dyDescent="0.2">
      <c r="A193" s="155"/>
      <c r="B193" s="149"/>
      <c r="C193" s="152"/>
      <c r="D193" s="152"/>
      <c r="E193" s="20"/>
      <c r="F193" s="170"/>
      <c r="G193" s="229"/>
      <c r="H193" s="115" t="s">
        <v>119</v>
      </c>
      <c r="I193" s="115" t="s">
        <v>120</v>
      </c>
      <c r="J193" s="115" t="s">
        <v>121</v>
      </c>
      <c r="K193" s="115" t="s">
        <v>117</v>
      </c>
      <c r="L193" s="228"/>
      <c r="M193" s="228"/>
      <c r="N193" s="170"/>
      <c r="O193" s="170"/>
      <c r="P193" s="180"/>
    </row>
    <row r="194" spans="1:16" ht="63.75" customHeight="1" x14ac:dyDescent="0.2">
      <c r="A194" s="155"/>
      <c r="B194" s="150"/>
      <c r="C194" s="153"/>
      <c r="D194" s="153"/>
      <c r="E194" s="20"/>
      <c r="F194" s="14">
        <v>13</v>
      </c>
      <c r="G194" s="24">
        <v>13</v>
      </c>
      <c r="H194" s="25">
        <v>0</v>
      </c>
      <c r="I194" s="25">
        <v>0</v>
      </c>
      <c r="J194" s="25">
        <v>0</v>
      </c>
      <c r="K194" s="25">
        <v>13</v>
      </c>
      <c r="L194" s="24" t="s">
        <v>29</v>
      </c>
      <c r="M194" s="24" t="s">
        <v>29</v>
      </c>
      <c r="N194" s="25">
        <v>0</v>
      </c>
      <c r="O194" s="25">
        <v>0</v>
      </c>
      <c r="P194" s="181"/>
    </row>
    <row r="195" spans="1:16" ht="27" customHeight="1" x14ac:dyDescent="0.2">
      <c r="A195" s="155"/>
      <c r="B195" s="148" t="s">
        <v>195</v>
      </c>
      <c r="C195" s="151" t="s">
        <v>78</v>
      </c>
      <c r="D195" s="151" t="s">
        <v>78</v>
      </c>
      <c r="E195" s="22"/>
      <c r="F195" s="169" t="s">
        <v>0</v>
      </c>
      <c r="G195" s="229" t="s">
        <v>287</v>
      </c>
      <c r="H195" s="229" t="s">
        <v>116</v>
      </c>
      <c r="I195" s="229"/>
      <c r="J195" s="229"/>
      <c r="K195" s="229"/>
      <c r="L195" s="227" t="s">
        <v>206</v>
      </c>
      <c r="M195" s="227" t="s">
        <v>281</v>
      </c>
      <c r="N195" s="169" t="s">
        <v>285</v>
      </c>
      <c r="O195" s="169" t="s">
        <v>286</v>
      </c>
      <c r="P195" s="179"/>
    </row>
    <row r="196" spans="1:16" ht="27" customHeight="1" x14ac:dyDescent="0.2">
      <c r="A196" s="155"/>
      <c r="B196" s="149"/>
      <c r="C196" s="152"/>
      <c r="D196" s="152"/>
      <c r="E196" s="20"/>
      <c r="F196" s="170"/>
      <c r="G196" s="229"/>
      <c r="H196" s="115" t="s">
        <v>119</v>
      </c>
      <c r="I196" s="115" t="s">
        <v>120</v>
      </c>
      <c r="J196" s="115" t="s">
        <v>121</v>
      </c>
      <c r="K196" s="115" t="s">
        <v>117</v>
      </c>
      <c r="L196" s="228"/>
      <c r="M196" s="228"/>
      <c r="N196" s="170"/>
      <c r="O196" s="170"/>
      <c r="P196" s="180"/>
    </row>
    <row r="197" spans="1:16" ht="41.25" customHeight="1" x14ac:dyDescent="0.2">
      <c r="A197" s="155"/>
      <c r="B197" s="150"/>
      <c r="C197" s="153"/>
      <c r="D197" s="153"/>
      <c r="E197" s="20"/>
      <c r="F197" s="14">
        <v>13</v>
      </c>
      <c r="G197" s="24">
        <v>13</v>
      </c>
      <c r="H197" s="25">
        <v>0</v>
      </c>
      <c r="I197" s="25">
        <v>0</v>
      </c>
      <c r="J197" s="25">
        <v>0</v>
      </c>
      <c r="K197" s="25">
        <v>13</v>
      </c>
      <c r="L197" s="24" t="s">
        <v>29</v>
      </c>
      <c r="M197" s="24" t="s">
        <v>29</v>
      </c>
      <c r="N197" s="25">
        <v>0</v>
      </c>
      <c r="O197" s="25">
        <v>0</v>
      </c>
      <c r="P197" s="181"/>
    </row>
    <row r="198" spans="1:16" ht="27" customHeight="1" x14ac:dyDescent="0.2">
      <c r="A198" s="155"/>
      <c r="B198" s="148" t="s">
        <v>196</v>
      </c>
      <c r="C198" s="151" t="s">
        <v>78</v>
      </c>
      <c r="D198" s="151" t="s">
        <v>78</v>
      </c>
      <c r="E198" s="20"/>
      <c r="F198" s="169" t="s">
        <v>0</v>
      </c>
      <c r="G198" s="229" t="s">
        <v>287</v>
      </c>
      <c r="H198" s="229" t="s">
        <v>116</v>
      </c>
      <c r="I198" s="229"/>
      <c r="J198" s="229"/>
      <c r="K198" s="229"/>
      <c r="L198" s="227" t="s">
        <v>206</v>
      </c>
      <c r="M198" s="227" t="s">
        <v>281</v>
      </c>
      <c r="N198" s="169" t="s">
        <v>285</v>
      </c>
      <c r="O198" s="169" t="s">
        <v>286</v>
      </c>
      <c r="P198" s="57"/>
    </row>
    <row r="199" spans="1:16" ht="27" customHeight="1" x14ac:dyDescent="0.2">
      <c r="A199" s="155"/>
      <c r="B199" s="149"/>
      <c r="C199" s="152"/>
      <c r="D199" s="152"/>
      <c r="E199" s="20"/>
      <c r="F199" s="170"/>
      <c r="G199" s="229"/>
      <c r="H199" s="115" t="s">
        <v>119</v>
      </c>
      <c r="I199" s="115" t="s">
        <v>120</v>
      </c>
      <c r="J199" s="115" t="s">
        <v>121</v>
      </c>
      <c r="K199" s="115" t="s">
        <v>117</v>
      </c>
      <c r="L199" s="228"/>
      <c r="M199" s="228"/>
      <c r="N199" s="170"/>
      <c r="O199" s="170"/>
      <c r="P199" s="57"/>
    </row>
    <row r="200" spans="1:16" ht="45" customHeight="1" x14ac:dyDescent="0.2">
      <c r="A200" s="155"/>
      <c r="B200" s="150"/>
      <c r="C200" s="153"/>
      <c r="D200" s="153"/>
      <c r="E200" s="20"/>
      <c r="F200" s="14">
        <v>13</v>
      </c>
      <c r="G200" s="24">
        <v>13</v>
      </c>
      <c r="H200" s="25">
        <v>0</v>
      </c>
      <c r="I200" s="25">
        <v>0</v>
      </c>
      <c r="J200" s="25">
        <v>0</v>
      </c>
      <c r="K200" s="25">
        <v>13</v>
      </c>
      <c r="L200" s="24" t="s">
        <v>29</v>
      </c>
      <c r="M200" s="24" t="s">
        <v>29</v>
      </c>
      <c r="N200" s="25">
        <v>0</v>
      </c>
      <c r="O200" s="25">
        <v>0</v>
      </c>
      <c r="P200" s="57"/>
    </row>
    <row r="201" spans="1:16" ht="27" customHeight="1" x14ac:dyDescent="0.2">
      <c r="A201" s="155"/>
      <c r="B201" s="148" t="s">
        <v>197</v>
      </c>
      <c r="C201" s="151" t="s">
        <v>78</v>
      </c>
      <c r="D201" s="151" t="s">
        <v>78</v>
      </c>
      <c r="E201" s="22"/>
      <c r="F201" s="169" t="s">
        <v>0</v>
      </c>
      <c r="G201" s="229" t="s">
        <v>287</v>
      </c>
      <c r="H201" s="229" t="s">
        <v>116</v>
      </c>
      <c r="I201" s="229"/>
      <c r="J201" s="229"/>
      <c r="K201" s="229"/>
      <c r="L201" s="227" t="s">
        <v>206</v>
      </c>
      <c r="M201" s="227" t="s">
        <v>281</v>
      </c>
      <c r="N201" s="169" t="s">
        <v>285</v>
      </c>
      <c r="O201" s="169" t="s">
        <v>286</v>
      </c>
      <c r="P201" s="179"/>
    </row>
    <row r="202" spans="1:16" ht="27" customHeight="1" x14ac:dyDescent="0.2">
      <c r="A202" s="155"/>
      <c r="B202" s="149"/>
      <c r="C202" s="152"/>
      <c r="D202" s="152"/>
      <c r="E202" s="20"/>
      <c r="F202" s="170"/>
      <c r="G202" s="229"/>
      <c r="H202" s="115" t="s">
        <v>119</v>
      </c>
      <c r="I202" s="115" t="s">
        <v>120</v>
      </c>
      <c r="J202" s="115" t="s">
        <v>121</v>
      </c>
      <c r="K202" s="115" t="s">
        <v>117</v>
      </c>
      <c r="L202" s="228"/>
      <c r="M202" s="228"/>
      <c r="N202" s="170"/>
      <c r="O202" s="170"/>
      <c r="P202" s="180"/>
    </row>
    <row r="203" spans="1:16" ht="36.75" customHeight="1" x14ac:dyDescent="0.2">
      <c r="A203" s="155"/>
      <c r="B203" s="150"/>
      <c r="C203" s="153"/>
      <c r="D203" s="153"/>
      <c r="E203" s="20"/>
      <c r="F203" s="14">
        <v>13</v>
      </c>
      <c r="G203" s="24">
        <v>13</v>
      </c>
      <c r="H203" s="25">
        <v>0</v>
      </c>
      <c r="I203" s="25">
        <v>0</v>
      </c>
      <c r="J203" s="25">
        <v>0</v>
      </c>
      <c r="K203" s="25">
        <v>13</v>
      </c>
      <c r="L203" s="24" t="s">
        <v>29</v>
      </c>
      <c r="M203" s="24" t="s">
        <v>29</v>
      </c>
      <c r="N203" s="25">
        <v>0</v>
      </c>
      <c r="O203" s="25">
        <v>0</v>
      </c>
      <c r="P203" s="181"/>
    </row>
    <row r="204" spans="1:16" ht="15" customHeight="1" x14ac:dyDescent="0.2">
      <c r="A204" s="154" t="s">
        <v>68</v>
      </c>
      <c r="B204" s="157" t="s">
        <v>166</v>
      </c>
      <c r="C204" s="160" t="s">
        <v>284</v>
      </c>
      <c r="D204" s="19" t="s">
        <v>2</v>
      </c>
      <c r="E204" s="20">
        <f>SUM(E205:E208)</f>
        <v>0</v>
      </c>
      <c r="F204" s="20">
        <f>SUM(G204:O204)</f>
        <v>0</v>
      </c>
      <c r="G204" s="173">
        <f>SUM(G205:K208)</f>
        <v>0</v>
      </c>
      <c r="H204" s="174"/>
      <c r="I204" s="174"/>
      <c r="J204" s="174"/>
      <c r="K204" s="175"/>
      <c r="L204" s="20">
        <f>SUM(L205:L208)</f>
        <v>0</v>
      </c>
      <c r="M204" s="20">
        <f>SUM(M205:M208)</f>
        <v>0</v>
      </c>
      <c r="N204" s="20">
        <f>SUM(N205:N208)</f>
        <v>0</v>
      </c>
      <c r="O204" s="20">
        <f>SUM(O205:O208)</f>
        <v>0</v>
      </c>
      <c r="P204" s="179" t="s">
        <v>190</v>
      </c>
    </row>
    <row r="205" spans="1:16" ht="15" customHeight="1" x14ac:dyDescent="0.2">
      <c r="A205" s="155"/>
      <c r="B205" s="158"/>
      <c r="C205" s="161"/>
      <c r="D205" s="19" t="s">
        <v>1</v>
      </c>
      <c r="E205" s="34">
        <v>0</v>
      </c>
      <c r="F205" s="20">
        <f>SUM(K205:O205)</f>
        <v>0</v>
      </c>
      <c r="G205" s="173">
        <v>0</v>
      </c>
      <c r="H205" s="174"/>
      <c r="I205" s="174"/>
      <c r="J205" s="174"/>
      <c r="K205" s="175"/>
      <c r="L205" s="34">
        <v>0</v>
      </c>
      <c r="M205" s="34">
        <v>0</v>
      </c>
      <c r="N205" s="34">
        <v>0</v>
      </c>
      <c r="O205" s="34">
        <v>0</v>
      </c>
      <c r="P205" s="180"/>
    </row>
    <row r="206" spans="1:16" ht="30" customHeight="1" x14ac:dyDescent="0.2">
      <c r="A206" s="155"/>
      <c r="B206" s="158"/>
      <c r="C206" s="161"/>
      <c r="D206" s="19" t="s">
        <v>5</v>
      </c>
      <c r="E206" s="34">
        <v>0</v>
      </c>
      <c r="F206" s="20">
        <f>SUM(K206:O206)</f>
        <v>0</v>
      </c>
      <c r="G206" s="173">
        <v>0</v>
      </c>
      <c r="H206" s="174"/>
      <c r="I206" s="174"/>
      <c r="J206" s="174"/>
      <c r="K206" s="175"/>
      <c r="L206" s="34">
        <v>0</v>
      </c>
      <c r="M206" s="34">
        <v>0</v>
      </c>
      <c r="N206" s="34">
        <v>0</v>
      </c>
      <c r="O206" s="34">
        <v>0</v>
      </c>
      <c r="P206" s="180"/>
    </row>
    <row r="207" spans="1:16" ht="30" customHeight="1" x14ac:dyDescent="0.2">
      <c r="A207" s="155"/>
      <c r="B207" s="158"/>
      <c r="C207" s="161"/>
      <c r="D207" s="19" t="s">
        <v>12</v>
      </c>
      <c r="E207" s="34">
        <v>0</v>
      </c>
      <c r="F207" s="20">
        <f>G207</f>
        <v>0</v>
      </c>
      <c r="G207" s="173">
        <v>0</v>
      </c>
      <c r="H207" s="174"/>
      <c r="I207" s="174"/>
      <c r="J207" s="174"/>
      <c r="K207" s="175"/>
      <c r="L207" s="34">
        <v>0</v>
      </c>
      <c r="M207" s="34">
        <v>0</v>
      </c>
      <c r="N207" s="34">
        <v>0</v>
      </c>
      <c r="O207" s="34">
        <v>0</v>
      </c>
      <c r="P207" s="180"/>
    </row>
    <row r="208" spans="1:16" ht="15" customHeight="1" x14ac:dyDescent="0.2">
      <c r="A208" s="155"/>
      <c r="B208" s="159"/>
      <c r="C208" s="162"/>
      <c r="D208" s="19" t="s">
        <v>18</v>
      </c>
      <c r="E208" s="34">
        <v>0</v>
      </c>
      <c r="F208" s="20">
        <f>SUM(K208:O208)</f>
        <v>0</v>
      </c>
      <c r="G208" s="173">
        <v>0</v>
      </c>
      <c r="H208" s="174"/>
      <c r="I208" s="174"/>
      <c r="J208" s="174"/>
      <c r="K208" s="175"/>
      <c r="L208" s="34">
        <v>0</v>
      </c>
      <c r="M208" s="34">
        <v>0</v>
      </c>
      <c r="N208" s="34">
        <v>0</v>
      </c>
      <c r="O208" s="34">
        <v>0</v>
      </c>
      <c r="P208" s="181"/>
    </row>
    <row r="209" spans="1:20" s="23" customFormat="1" ht="29.25" customHeight="1" x14ac:dyDescent="0.2">
      <c r="A209" s="155"/>
      <c r="B209" s="148" t="s">
        <v>198</v>
      </c>
      <c r="C209" s="151" t="s">
        <v>78</v>
      </c>
      <c r="D209" s="151" t="s">
        <v>78</v>
      </c>
      <c r="E209" s="22"/>
      <c r="F209" s="169" t="s">
        <v>0</v>
      </c>
      <c r="G209" s="229" t="s">
        <v>287</v>
      </c>
      <c r="H209" s="229" t="s">
        <v>116</v>
      </c>
      <c r="I209" s="229"/>
      <c r="J209" s="229"/>
      <c r="K209" s="229"/>
      <c r="L209" s="227" t="s">
        <v>206</v>
      </c>
      <c r="M209" s="227" t="s">
        <v>281</v>
      </c>
      <c r="N209" s="169" t="s">
        <v>285</v>
      </c>
      <c r="O209" s="169" t="s">
        <v>286</v>
      </c>
      <c r="P209" s="179"/>
    </row>
    <row r="210" spans="1:20" ht="24" customHeight="1" x14ac:dyDescent="0.2">
      <c r="A210" s="155"/>
      <c r="B210" s="149"/>
      <c r="C210" s="152"/>
      <c r="D210" s="152"/>
      <c r="E210" s="20"/>
      <c r="F210" s="170"/>
      <c r="G210" s="229"/>
      <c r="H210" s="115" t="s">
        <v>119</v>
      </c>
      <c r="I210" s="115" t="s">
        <v>120</v>
      </c>
      <c r="J210" s="115" t="s">
        <v>121</v>
      </c>
      <c r="K210" s="115" t="s">
        <v>117</v>
      </c>
      <c r="L210" s="228"/>
      <c r="M210" s="228"/>
      <c r="N210" s="170"/>
      <c r="O210" s="170"/>
      <c r="P210" s="180"/>
    </row>
    <row r="211" spans="1:20" ht="27" customHeight="1" x14ac:dyDescent="0.2">
      <c r="A211" s="155"/>
      <c r="B211" s="150"/>
      <c r="C211" s="153"/>
      <c r="D211" s="153"/>
      <c r="E211" s="20"/>
      <c r="F211" s="14">
        <v>13</v>
      </c>
      <c r="G211" s="24" t="s">
        <v>167</v>
      </c>
      <c r="H211" s="25">
        <v>0</v>
      </c>
      <c r="I211" s="25">
        <v>0</v>
      </c>
      <c r="J211" s="25">
        <v>0</v>
      </c>
      <c r="K211" s="25">
        <v>13</v>
      </c>
      <c r="L211" s="24">
        <v>0</v>
      </c>
      <c r="M211" s="24" t="s">
        <v>29</v>
      </c>
      <c r="N211" s="25">
        <v>0</v>
      </c>
      <c r="O211" s="25">
        <v>0</v>
      </c>
      <c r="P211" s="181"/>
      <c r="T211" s="28"/>
    </row>
    <row r="212" spans="1:20" ht="27" customHeight="1" x14ac:dyDescent="0.2">
      <c r="A212" s="61"/>
      <c r="B212" s="148" t="s">
        <v>199</v>
      </c>
      <c r="C212" s="151" t="s">
        <v>78</v>
      </c>
      <c r="D212" s="151" t="s">
        <v>78</v>
      </c>
      <c r="E212" s="22"/>
      <c r="F212" s="169" t="s">
        <v>0</v>
      </c>
      <c r="G212" s="229" t="s">
        <v>287</v>
      </c>
      <c r="H212" s="229" t="s">
        <v>116</v>
      </c>
      <c r="I212" s="229"/>
      <c r="J212" s="229"/>
      <c r="K212" s="229"/>
      <c r="L212" s="227" t="s">
        <v>206</v>
      </c>
      <c r="M212" s="227" t="s">
        <v>281</v>
      </c>
      <c r="N212" s="169" t="s">
        <v>285</v>
      </c>
      <c r="O212" s="169" t="s">
        <v>286</v>
      </c>
      <c r="P212" s="57"/>
      <c r="T212" s="28"/>
    </row>
    <row r="213" spans="1:20" ht="27" customHeight="1" x14ac:dyDescent="0.2">
      <c r="A213" s="61"/>
      <c r="B213" s="149"/>
      <c r="C213" s="152"/>
      <c r="D213" s="152"/>
      <c r="E213" s="20"/>
      <c r="F213" s="170"/>
      <c r="G213" s="229"/>
      <c r="H213" s="115" t="s">
        <v>119</v>
      </c>
      <c r="I213" s="115" t="s">
        <v>120</v>
      </c>
      <c r="J213" s="115" t="s">
        <v>121</v>
      </c>
      <c r="K213" s="115" t="s">
        <v>117</v>
      </c>
      <c r="L213" s="228"/>
      <c r="M213" s="228"/>
      <c r="N213" s="170"/>
      <c r="O213" s="170"/>
      <c r="P213" s="57"/>
      <c r="T213" s="28"/>
    </row>
    <row r="214" spans="1:20" ht="42.75" customHeight="1" x14ac:dyDescent="0.2">
      <c r="A214" s="61"/>
      <c r="B214" s="150"/>
      <c r="C214" s="153"/>
      <c r="D214" s="153"/>
      <c r="E214" s="20"/>
      <c r="F214" s="14">
        <v>13</v>
      </c>
      <c r="G214" s="24" t="s">
        <v>167</v>
      </c>
      <c r="H214" s="25">
        <v>0</v>
      </c>
      <c r="I214" s="25">
        <v>0</v>
      </c>
      <c r="J214" s="25">
        <v>0</v>
      </c>
      <c r="K214" s="25">
        <v>13</v>
      </c>
      <c r="L214" s="24">
        <v>0</v>
      </c>
      <c r="M214" s="24" t="s">
        <v>29</v>
      </c>
      <c r="N214" s="25">
        <v>0</v>
      </c>
      <c r="O214" s="25">
        <v>0</v>
      </c>
      <c r="P214" s="57"/>
      <c r="T214" s="28"/>
    </row>
    <row r="215" spans="1:20" ht="27" customHeight="1" x14ac:dyDescent="0.2">
      <c r="A215" s="154" t="s">
        <v>188</v>
      </c>
      <c r="B215" s="157" t="s">
        <v>182</v>
      </c>
      <c r="C215" s="160" t="s">
        <v>284</v>
      </c>
      <c r="D215" s="19" t="s">
        <v>2</v>
      </c>
      <c r="E215" s="20"/>
      <c r="F215" s="20">
        <f>SUM(L215:O215)</f>
        <v>0</v>
      </c>
      <c r="G215" s="173">
        <f>SUM(G216:K219)</f>
        <v>0</v>
      </c>
      <c r="H215" s="174"/>
      <c r="I215" s="174"/>
      <c r="J215" s="174"/>
      <c r="K215" s="175"/>
      <c r="L215" s="20">
        <v>0</v>
      </c>
      <c r="M215" s="20">
        <v>0</v>
      </c>
      <c r="N215" s="20">
        <v>0</v>
      </c>
      <c r="O215" s="20">
        <v>0</v>
      </c>
      <c r="P215" s="179" t="s">
        <v>190</v>
      </c>
      <c r="T215" s="28"/>
    </row>
    <row r="216" spans="1:20" ht="27" customHeight="1" x14ac:dyDescent="0.2">
      <c r="A216" s="155"/>
      <c r="B216" s="158"/>
      <c r="C216" s="161"/>
      <c r="D216" s="19" t="s">
        <v>1</v>
      </c>
      <c r="E216" s="34"/>
      <c r="F216" s="20">
        <f>SUM(L216:O216)</f>
        <v>0</v>
      </c>
      <c r="G216" s="173">
        <v>0</v>
      </c>
      <c r="H216" s="174"/>
      <c r="I216" s="174"/>
      <c r="J216" s="174"/>
      <c r="K216" s="175"/>
      <c r="L216" s="34">
        <v>0</v>
      </c>
      <c r="M216" s="34">
        <v>0</v>
      </c>
      <c r="N216" s="34">
        <v>0</v>
      </c>
      <c r="O216" s="34">
        <v>0</v>
      </c>
      <c r="P216" s="180"/>
      <c r="T216" s="28"/>
    </row>
    <row r="217" spans="1:20" ht="27" customHeight="1" x14ac:dyDescent="0.2">
      <c r="A217" s="155"/>
      <c r="B217" s="158"/>
      <c r="C217" s="161"/>
      <c r="D217" s="19" t="s">
        <v>5</v>
      </c>
      <c r="E217" s="34"/>
      <c r="F217" s="20">
        <f>SUM(L217:O217)</f>
        <v>0</v>
      </c>
      <c r="G217" s="173">
        <v>0</v>
      </c>
      <c r="H217" s="174"/>
      <c r="I217" s="174"/>
      <c r="J217" s="174"/>
      <c r="K217" s="175"/>
      <c r="L217" s="34">
        <v>0</v>
      </c>
      <c r="M217" s="34">
        <v>0</v>
      </c>
      <c r="N217" s="34">
        <v>0</v>
      </c>
      <c r="O217" s="34">
        <v>0</v>
      </c>
      <c r="P217" s="180"/>
      <c r="T217" s="28"/>
    </row>
    <row r="218" spans="1:20" ht="37.5" customHeight="1" x14ac:dyDescent="0.2">
      <c r="A218" s="155"/>
      <c r="B218" s="158"/>
      <c r="C218" s="161"/>
      <c r="D218" s="19" t="s">
        <v>12</v>
      </c>
      <c r="E218" s="34"/>
      <c r="F218" s="20">
        <f>SUM(L218:O218)</f>
        <v>0</v>
      </c>
      <c r="G218" s="173">
        <v>0</v>
      </c>
      <c r="H218" s="174"/>
      <c r="I218" s="174"/>
      <c r="J218" s="174"/>
      <c r="K218" s="175"/>
      <c r="L218" s="34">
        <v>0</v>
      </c>
      <c r="M218" s="34">
        <v>0</v>
      </c>
      <c r="N218" s="34">
        <v>0</v>
      </c>
      <c r="O218" s="34">
        <v>0</v>
      </c>
      <c r="P218" s="180"/>
      <c r="T218" s="28"/>
    </row>
    <row r="219" spans="1:20" ht="33.75" customHeight="1" x14ac:dyDescent="0.2">
      <c r="A219" s="155"/>
      <c r="B219" s="159"/>
      <c r="C219" s="162"/>
      <c r="D219" s="19" t="s">
        <v>18</v>
      </c>
      <c r="E219" s="34"/>
      <c r="F219" s="20">
        <f>SUM(L219:O219)</f>
        <v>0</v>
      </c>
      <c r="G219" s="173">
        <v>0</v>
      </c>
      <c r="H219" s="174"/>
      <c r="I219" s="174"/>
      <c r="J219" s="174"/>
      <c r="K219" s="175"/>
      <c r="L219" s="34">
        <v>0</v>
      </c>
      <c r="M219" s="34">
        <v>0</v>
      </c>
      <c r="N219" s="34">
        <v>0</v>
      </c>
      <c r="O219" s="34">
        <v>0</v>
      </c>
      <c r="P219" s="181"/>
      <c r="T219" s="28"/>
    </row>
    <row r="220" spans="1:20" ht="27" customHeight="1" x14ac:dyDescent="0.2">
      <c r="A220" s="155"/>
      <c r="B220" s="148" t="s">
        <v>184</v>
      </c>
      <c r="C220" s="151" t="s">
        <v>78</v>
      </c>
      <c r="D220" s="151" t="s">
        <v>78</v>
      </c>
      <c r="E220" s="22"/>
      <c r="F220" s="169" t="s">
        <v>0</v>
      </c>
      <c r="G220" s="229" t="s">
        <v>287</v>
      </c>
      <c r="H220" s="229" t="s">
        <v>116</v>
      </c>
      <c r="I220" s="229"/>
      <c r="J220" s="229"/>
      <c r="K220" s="229"/>
      <c r="L220" s="227" t="s">
        <v>206</v>
      </c>
      <c r="M220" s="227" t="s">
        <v>281</v>
      </c>
      <c r="N220" s="169" t="s">
        <v>285</v>
      </c>
      <c r="O220" s="169" t="s">
        <v>286</v>
      </c>
      <c r="P220" s="179"/>
      <c r="T220" s="28"/>
    </row>
    <row r="221" spans="1:20" ht="27" customHeight="1" x14ac:dyDescent="0.2">
      <c r="A221" s="155"/>
      <c r="B221" s="149"/>
      <c r="C221" s="152"/>
      <c r="D221" s="152"/>
      <c r="E221" s="20"/>
      <c r="F221" s="170"/>
      <c r="G221" s="229"/>
      <c r="H221" s="115" t="s">
        <v>119</v>
      </c>
      <c r="I221" s="115" t="s">
        <v>120</v>
      </c>
      <c r="J221" s="115" t="s">
        <v>121</v>
      </c>
      <c r="K221" s="115" t="s">
        <v>117</v>
      </c>
      <c r="L221" s="228"/>
      <c r="M221" s="228"/>
      <c r="N221" s="170"/>
      <c r="O221" s="170"/>
      <c r="P221" s="180"/>
      <c r="T221" s="28"/>
    </row>
    <row r="222" spans="1:20" ht="27" customHeight="1" x14ac:dyDescent="0.2">
      <c r="A222" s="155"/>
      <c r="B222" s="150"/>
      <c r="C222" s="153"/>
      <c r="D222" s="153"/>
      <c r="E222" s="20"/>
      <c r="F222" s="14">
        <v>1</v>
      </c>
      <c r="G222" s="24" t="s">
        <v>22</v>
      </c>
      <c r="H222" s="25">
        <v>0</v>
      </c>
      <c r="I222" s="25">
        <v>1</v>
      </c>
      <c r="J222" s="25">
        <v>1</v>
      </c>
      <c r="K222" s="25">
        <v>1</v>
      </c>
      <c r="L222" s="24" t="s">
        <v>29</v>
      </c>
      <c r="M222" s="24" t="s">
        <v>29</v>
      </c>
      <c r="N222" s="25">
        <v>0</v>
      </c>
      <c r="O222" s="25">
        <v>0</v>
      </c>
      <c r="P222" s="181"/>
      <c r="T222" s="28"/>
    </row>
    <row r="223" spans="1:20" ht="15" customHeight="1" x14ac:dyDescent="0.2">
      <c r="A223" s="154" t="s">
        <v>183</v>
      </c>
      <c r="B223" s="157" t="s">
        <v>165</v>
      </c>
      <c r="C223" s="160" t="s">
        <v>284</v>
      </c>
      <c r="D223" s="19" t="s">
        <v>2</v>
      </c>
      <c r="E223" s="20">
        <f>SUM(E224:E227)</f>
        <v>0</v>
      </c>
      <c r="F223" s="20">
        <f>G223</f>
        <v>0</v>
      </c>
      <c r="G223" s="173">
        <f>SUM(G224:K226)</f>
        <v>0</v>
      </c>
      <c r="H223" s="174"/>
      <c r="I223" s="174"/>
      <c r="J223" s="174"/>
      <c r="K223" s="175"/>
      <c r="L223" s="20">
        <f>SUM(L224:L227)</f>
        <v>0</v>
      </c>
      <c r="M223" s="20">
        <f>SUM(M224:M227)</f>
        <v>0</v>
      </c>
      <c r="N223" s="20">
        <f>SUM(N224:N227)</f>
        <v>0</v>
      </c>
      <c r="O223" s="20">
        <f>SUM(O224:O227)</f>
        <v>0</v>
      </c>
      <c r="P223" s="179" t="s">
        <v>190</v>
      </c>
    </row>
    <row r="224" spans="1:20" ht="15" customHeight="1" x14ac:dyDescent="0.2">
      <c r="A224" s="155"/>
      <c r="B224" s="158"/>
      <c r="C224" s="161"/>
      <c r="D224" s="19" t="s">
        <v>1</v>
      </c>
      <c r="E224" s="34">
        <v>0</v>
      </c>
      <c r="F224" s="20">
        <f>G224</f>
        <v>0</v>
      </c>
      <c r="G224" s="173">
        <v>0</v>
      </c>
      <c r="H224" s="174"/>
      <c r="I224" s="174"/>
      <c r="J224" s="174"/>
      <c r="K224" s="175"/>
      <c r="L224" s="34">
        <v>0</v>
      </c>
      <c r="M224" s="34">
        <v>0</v>
      </c>
      <c r="N224" s="34">
        <v>0</v>
      </c>
      <c r="O224" s="34">
        <v>0</v>
      </c>
      <c r="P224" s="180"/>
    </row>
    <row r="225" spans="1:16" ht="30" customHeight="1" x14ac:dyDescent="0.2">
      <c r="A225" s="155"/>
      <c r="B225" s="158"/>
      <c r="C225" s="161"/>
      <c r="D225" s="19" t="s">
        <v>5</v>
      </c>
      <c r="E225" s="34">
        <v>0</v>
      </c>
      <c r="F225" s="20">
        <f>G225</f>
        <v>0</v>
      </c>
      <c r="G225" s="173">
        <v>0</v>
      </c>
      <c r="H225" s="174"/>
      <c r="I225" s="174"/>
      <c r="J225" s="174"/>
      <c r="K225" s="175"/>
      <c r="L225" s="34">
        <v>0</v>
      </c>
      <c r="M225" s="34">
        <v>0</v>
      </c>
      <c r="N225" s="34">
        <v>0</v>
      </c>
      <c r="O225" s="34">
        <v>0</v>
      </c>
      <c r="P225" s="180"/>
    </row>
    <row r="226" spans="1:16" ht="30" customHeight="1" x14ac:dyDescent="0.2">
      <c r="A226" s="155"/>
      <c r="B226" s="158"/>
      <c r="C226" s="161"/>
      <c r="D226" s="19" t="s">
        <v>12</v>
      </c>
      <c r="E226" s="34">
        <v>0</v>
      </c>
      <c r="F226" s="20">
        <f>G226</f>
        <v>0</v>
      </c>
      <c r="G226" s="173">
        <v>0</v>
      </c>
      <c r="H226" s="174"/>
      <c r="I226" s="174"/>
      <c r="J226" s="174"/>
      <c r="K226" s="175"/>
      <c r="L226" s="34">
        <v>0</v>
      </c>
      <c r="M226" s="34">
        <v>0</v>
      </c>
      <c r="N226" s="34">
        <v>0</v>
      </c>
      <c r="O226" s="34">
        <v>0</v>
      </c>
      <c r="P226" s="180"/>
    </row>
    <row r="227" spans="1:16" ht="15" customHeight="1" x14ac:dyDescent="0.2">
      <c r="A227" s="155"/>
      <c r="B227" s="159"/>
      <c r="C227" s="162"/>
      <c r="D227" s="19" t="s">
        <v>18</v>
      </c>
      <c r="E227" s="34">
        <v>0</v>
      </c>
      <c r="F227" s="34">
        <v>0</v>
      </c>
      <c r="G227" s="173">
        <v>0</v>
      </c>
      <c r="H227" s="174"/>
      <c r="I227" s="174"/>
      <c r="J227" s="174"/>
      <c r="K227" s="175"/>
      <c r="L227" s="34">
        <v>0</v>
      </c>
      <c r="M227" s="34">
        <v>0</v>
      </c>
      <c r="N227" s="34">
        <v>0</v>
      </c>
      <c r="O227" s="34">
        <v>0</v>
      </c>
      <c r="P227" s="181"/>
    </row>
    <row r="228" spans="1:16" s="23" customFormat="1" ht="15" customHeight="1" x14ac:dyDescent="0.2">
      <c r="A228" s="155"/>
      <c r="B228" s="148" t="s">
        <v>164</v>
      </c>
      <c r="C228" s="151" t="s">
        <v>78</v>
      </c>
      <c r="D228" s="151" t="s">
        <v>78</v>
      </c>
      <c r="E228" s="22"/>
      <c r="F228" s="169" t="s">
        <v>0</v>
      </c>
      <c r="G228" s="229" t="s">
        <v>287</v>
      </c>
      <c r="H228" s="229" t="s">
        <v>116</v>
      </c>
      <c r="I228" s="229"/>
      <c r="J228" s="229"/>
      <c r="K228" s="229"/>
      <c r="L228" s="227" t="s">
        <v>206</v>
      </c>
      <c r="M228" s="227" t="s">
        <v>281</v>
      </c>
      <c r="N228" s="169" t="s">
        <v>285</v>
      </c>
      <c r="O228" s="169" t="s">
        <v>286</v>
      </c>
      <c r="P228" s="179"/>
    </row>
    <row r="229" spans="1:16" ht="24" customHeight="1" x14ac:dyDescent="0.2">
      <c r="A229" s="155"/>
      <c r="B229" s="149"/>
      <c r="C229" s="152"/>
      <c r="D229" s="152"/>
      <c r="E229" s="20"/>
      <c r="F229" s="170"/>
      <c r="G229" s="229"/>
      <c r="H229" s="115" t="s">
        <v>119</v>
      </c>
      <c r="I229" s="115" t="s">
        <v>120</v>
      </c>
      <c r="J229" s="115" t="s">
        <v>121</v>
      </c>
      <c r="K229" s="115" t="s">
        <v>117</v>
      </c>
      <c r="L229" s="228"/>
      <c r="M229" s="228"/>
      <c r="N229" s="170"/>
      <c r="O229" s="170"/>
      <c r="P229" s="180"/>
    </row>
    <row r="230" spans="1:16" ht="27" customHeight="1" x14ac:dyDescent="0.2">
      <c r="A230" s="155"/>
      <c r="B230" s="150"/>
      <c r="C230" s="153"/>
      <c r="D230" s="153"/>
      <c r="E230" s="20"/>
      <c r="F230" s="14">
        <v>2</v>
      </c>
      <c r="G230" s="24" t="s">
        <v>86</v>
      </c>
      <c r="H230" s="25">
        <v>0</v>
      </c>
      <c r="I230" s="25">
        <v>0</v>
      </c>
      <c r="J230" s="25">
        <v>0</v>
      </c>
      <c r="K230" s="25">
        <v>2</v>
      </c>
      <c r="L230" s="24">
        <v>0</v>
      </c>
      <c r="M230" s="24" t="s">
        <v>29</v>
      </c>
      <c r="N230" s="25">
        <v>0</v>
      </c>
      <c r="O230" s="25">
        <v>0</v>
      </c>
      <c r="P230" s="181"/>
    </row>
    <row r="231" spans="1:16" s="23" customFormat="1" ht="15" customHeight="1" x14ac:dyDescent="0.2">
      <c r="A231" s="155"/>
      <c r="B231" s="148" t="s">
        <v>200</v>
      </c>
      <c r="C231" s="151" t="s">
        <v>78</v>
      </c>
      <c r="D231" s="151" t="s">
        <v>78</v>
      </c>
      <c r="E231" s="22"/>
      <c r="F231" s="169" t="s">
        <v>0</v>
      </c>
      <c r="G231" s="229" t="s">
        <v>287</v>
      </c>
      <c r="H231" s="229" t="s">
        <v>116</v>
      </c>
      <c r="I231" s="229"/>
      <c r="J231" s="229"/>
      <c r="K231" s="229"/>
      <c r="L231" s="227" t="s">
        <v>206</v>
      </c>
      <c r="M231" s="227" t="s">
        <v>281</v>
      </c>
      <c r="N231" s="169" t="s">
        <v>285</v>
      </c>
      <c r="O231" s="169" t="s">
        <v>286</v>
      </c>
      <c r="P231" s="179"/>
    </row>
    <row r="232" spans="1:16" ht="24" customHeight="1" x14ac:dyDescent="0.2">
      <c r="A232" s="155"/>
      <c r="B232" s="149"/>
      <c r="C232" s="152"/>
      <c r="D232" s="152"/>
      <c r="E232" s="20"/>
      <c r="F232" s="170"/>
      <c r="G232" s="229"/>
      <c r="H232" s="115" t="s">
        <v>119</v>
      </c>
      <c r="I232" s="115" t="s">
        <v>120</v>
      </c>
      <c r="J232" s="115" t="s">
        <v>121</v>
      </c>
      <c r="K232" s="115" t="s">
        <v>117</v>
      </c>
      <c r="L232" s="228"/>
      <c r="M232" s="228"/>
      <c r="N232" s="170"/>
      <c r="O232" s="170"/>
      <c r="P232" s="180"/>
    </row>
    <row r="233" spans="1:16" ht="94.5" customHeight="1" x14ac:dyDescent="0.2">
      <c r="A233" s="156"/>
      <c r="B233" s="150"/>
      <c r="C233" s="153"/>
      <c r="D233" s="153"/>
      <c r="E233" s="20"/>
      <c r="F233" s="14">
        <v>2</v>
      </c>
      <c r="G233" s="24" t="s">
        <v>86</v>
      </c>
      <c r="H233" s="25">
        <v>0</v>
      </c>
      <c r="I233" s="25">
        <v>0</v>
      </c>
      <c r="J233" s="25">
        <v>0</v>
      </c>
      <c r="K233" s="25">
        <v>2</v>
      </c>
      <c r="L233" s="24">
        <v>0</v>
      </c>
      <c r="M233" s="24" t="s">
        <v>29</v>
      </c>
      <c r="N233" s="25">
        <v>0</v>
      </c>
      <c r="O233" s="25">
        <v>0</v>
      </c>
      <c r="P233" s="181"/>
    </row>
    <row r="234" spans="1:16" ht="15" customHeight="1" x14ac:dyDescent="0.2">
      <c r="A234" s="243" t="s">
        <v>189</v>
      </c>
      <c r="B234" s="157" t="s">
        <v>178</v>
      </c>
      <c r="C234" s="160" t="s">
        <v>284</v>
      </c>
      <c r="D234" s="19" t="s">
        <v>2</v>
      </c>
      <c r="E234" s="20">
        <f>SUM(E235:E238)</f>
        <v>0</v>
      </c>
      <c r="F234" s="20">
        <f>SUM(G234:O234)</f>
        <v>0</v>
      </c>
      <c r="G234" s="173">
        <f>SUM(G235:K237)</f>
        <v>0</v>
      </c>
      <c r="H234" s="174"/>
      <c r="I234" s="174"/>
      <c r="J234" s="174"/>
      <c r="K234" s="175"/>
      <c r="L234" s="20">
        <f>SUM(L235:L238)</f>
        <v>0</v>
      </c>
      <c r="M234" s="20">
        <f>SUM(M235:M238)</f>
        <v>0</v>
      </c>
      <c r="N234" s="20">
        <f>SUM(N235:N238)</f>
        <v>0</v>
      </c>
      <c r="O234" s="20">
        <f>SUM(O235:O238)</f>
        <v>0</v>
      </c>
      <c r="P234" s="179" t="s">
        <v>190</v>
      </c>
    </row>
    <row r="235" spans="1:16" ht="15" customHeight="1" x14ac:dyDescent="0.2">
      <c r="A235" s="244"/>
      <c r="B235" s="158"/>
      <c r="C235" s="161"/>
      <c r="D235" s="19" t="s">
        <v>1</v>
      </c>
      <c r="E235" s="34">
        <v>0</v>
      </c>
      <c r="F235" s="20">
        <f>SUM(K235:O235)</f>
        <v>0</v>
      </c>
      <c r="G235" s="173">
        <v>0</v>
      </c>
      <c r="H235" s="174"/>
      <c r="I235" s="174"/>
      <c r="J235" s="174"/>
      <c r="K235" s="175"/>
      <c r="L235" s="34">
        <v>0</v>
      </c>
      <c r="M235" s="34">
        <v>0</v>
      </c>
      <c r="N235" s="34">
        <v>0</v>
      </c>
      <c r="O235" s="34">
        <v>0</v>
      </c>
      <c r="P235" s="180"/>
    </row>
    <row r="236" spans="1:16" ht="30" customHeight="1" x14ac:dyDescent="0.2">
      <c r="A236" s="244"/>
      <c r="B236" s="158"/>
      <c r="C236" s="161"/>
      <c r="D236" s="19" t="s">
        <v>5</v>
      </c>
      <c r="E236" s="34">
        <v>0</v>
      </c>
      <c r="F236" s="20">
        <f>SUM(K236:O236)</f>
        <v>0</v>
      </c>
      <c r="G236" s="173">
        <v>0</v>
      </c>
      <c r="H236" s="174"/>
      <c r="I236" s="174"/>
      <c r="J236" s="174"/>
      <c r="K236" s="175"/>
      <c r="L236" s="34">
        <v>0</v>
      </c>
      <c r="M236" s="34">
        <v>0</v>
      </c>
      <c r="N236" s="34">
        <v>0</v>
      </c>
      <c r="O236" s="34">
        <v>0</v>
      </c>
      <c r="P236" s="180"/>
    </row>
    <row r="237" spans="1:16" ht="30" customHeight="1" x14ac:dyDescent="0.2">
      <c r="A237" s="244"/>
      <c r="B237" s="158"/>
      <c r="C237" s="161"/>
      <c r="D237" s="19" t="s">
        <v>12</v>
      </c>
      <c r="E237" s="34">
        <v>0</v>
      </c>
      <c r="F237" s="20">
        <f>SUM(G237:O237)</f>
        <v>0</v>
      </c>
      <c r="G237" s="173">
        <v>0</v>
      </c>
      <c r="H237" s="174"/>
      <c r="I237" s="174"/>
      <c r="J237" s="174"/>
      <c r="K237" s="175"/>
      <c r="L237" s="34">
        <v>0</v>
      </c>
      <c r="M237" s="34">
        <v>0</v>
      </c>
      <c r="N237" s="34">
        <v>0</v>
      </c>
      <c r="O237" s="34">
        <v>0</v>
      </c>
      <c r="P237" s="180"/>
    </row>
    <row r="238" spans="1:16" ht="15" customHeight="1" x14ac:dyDescent="0.2">
      <c r="A238" s="244"/>
      <c r="B238" s="159"/>
      <c r="C238" s="162"/>
      <c r="D238" s="19" t="s">
        <v>18</v>
      </c>
      <c r="E238" s="34">
        <v>0</v>
      </c>
      <c r="F238" s="34">
        <v>0</v>
      </c>
      <c r="G238" s="173">
        <v>0</v>
      </c>
      <c r="H238" s="174"/>
      <c r="I238" s="174"/>
      <c r="J238" s="174"/>
      <c r="K238" s="175"/>
      <c r="L238" s="34">
        <v>0</v>
      </c>
      <c r="M238" s="34">
        <v>0</v>
      </c>
      <c r="N238" s="34">
        <v>0</v>
      </c>
      <c r="O238" s="34">
        <v>0</v>
      </c>
      <c r="P238" s="181"/>
    </row>
    <row r="239" spans="1:16" s="23" customFormat="1" ht="15" customHeight="1" x14ac:dyDescent="0.2">
      <c r="A239" s="244"/>
      <c r="B239" s="148" t="s">
        <v>201</v>
      </c>
      <c r="C239" s="151" t="s">
        <v>78</v>
      </c>
      <c r="D239" s="151" t="s">
        <v>78</v>
      </c>
      <c r="E239" s="22"/>
      <c r="F239" s="169" t="s">
        <v>0</v>
      </c>
      <c r="G239" s="229" t="s">
        <v>287</v>
      </c>
      <c r="H239" s="229" t="s">
        <v>116</v>
      </c>
      <c r="I239" s="229"/>
      <c r="J239" s="229"/>
      <c r="K239" s="229"/>
      <c r="L239" s="227" t="s">
        <v>206</v>
      </c>
      <c r="M239" s="227" t="s">
        <v>281</v>
      </c>
      <c r="N239" s="169" t="s">
        <v>285</v>
      </c>
      <c r="O239" s="169" t="s">
        <v>286</v>
      </c>
      <c r="P239" s="179"/>
    </row>
    <row r="240" spans="1:16" ht="24" customHeight="1" x14ac:dyDescent="0.2">
      <c r="A240" s="244"/>
      <c r="B240" s="149"/>
      <c r="C240" s="152"/>
      <c r="D240" s="152"/>
      <c r="E240" s="20"/>
      <c r="F240" s="170"/>
      <c r="G240" s="229"/>
      <c r="H240" s="115" t="s">
        <v>119</v>
      </c>
      <c r="I240" s="115" t="s">
        <v>120</v>
      </c>
      <c r="J240" s="115" t="s">
        <v>121</v>
      </c>
      <c r="K240" s="115" t="s">
        <v>117</v>
      </c>
      <c r="L240" s="228"/>
      <c r="M240" s="228"/>
      <c r="N240" s="170"/>
      <c r="O240" s="170"/>
      <c r="P240" s="180"/>
    </row>
    <row r="241" spans="1:19" ht="102" customHeight="1" x14ac:dyDescent="0.2">
      <c r="A241" s="244"/>
      <c r="B241" s="150"/>
      <c r="C241" s="153"/>
      <c r="D241" s="153"/>
      <c r="E241" s="20"/>
      <c r="F241" s="14">
        <v>2</v>
      </c>
      <c r="G241" s="24" t="s">
        <v>86</v>
      </c>
      <c r="H241" s="25">
        <v>0</v>
      </c>
      <c r="I241" s="25">
        <v>0</v>
      </c>
      <c r="J241" s="25">
        <v>0</v>
      </c>
      <c r="K241" s="25">
        <v>2</v>
      </c>
      <c r="L241" s="24">
        <v>0</v>
      </c>
      <c r="M241" s="24" t="s">
        <v>29</v>
      </c>
      <c r="N241" s="25">
        <v>0</v>
      </c>
      <c r="O241" s="25">
        <v>0</v>
      </c>
      <c r="P241" s="181"/>
    </row>
    <row r="242" spans="1:19" s="23" customFormat="1" ht="15" customHeight="1" x14ac:dyDescent="0.2">
      <c r="A242" s="244"/>
      <c r="B242" s="148" t="s">
        <v>202</v>
      </c>
      <c r="C242" s="151" t="s">
        <v>78</v>
      </c>
      <c r="D242" s="151" t="s">
        <v>78</v>
      </c>
      <c r="E242" s="22"/>
      <c r="F242" s="169" t="s">
        <v>0</v>
      </c>
      <c r="G242" s="229" t="s">
        <v>287</v>
      </c>
      <c r="H242" s="229" t="s">
        <v>116</v>
      </c>
      <c r="I242" s="229"/>
      <c r="J242" s="229"/>
      <c r="K242" s="229"/>
      <c r="L242" s="227" t="s">
        <v>206</v>
      </c>
      <c r="M242" s="227" t="s">
        <v>281</v>
      </c>
      <c r="N242" s="169" t="s">
        <v>285</v>
      </c>
      <c r="O242" s="169" t="s">
        <v>286</v>
      </c>
      <c r="P242" s="179"/>
    </row>
    <row r="243" spans="1:19" ht="24" customHeight="1" x14ac:dyDescent="0.2">
      <c r="A243" s="244"/>
      <c r="B243" s="149"/>
      <c r="C243" s="152"/>
      <c r="D243" s="152"/>
      <c r="E243" s="20"/>
      <c r="F243" s="170"/>
      <c r="G243" s="229"/>
      <c r="H243" s="115" t="s">
        <v>119</v>
      </c>
      <c r="I243" s="115" t="s">
        <v>120</v>
      </c>
      <c r="J243" s="115" t="s">
        <v>121</v>
      </c>
      <c r="K243" s="115" t="s">
        <v>117</v>
      </c>
      <c r="L243" s="228"/>
      <c r="M243" s="228"/>
      <c r="N243" s="170"/>
      <c r="O243" s="170"/>
      <c r="P243" s="180"/>
    </row>
    <row r="244" spans="1:19" ht="83.25" customHeight="1" x14ac:dyDescent="0.2">
      <c r="A244" s="244"/>
      <c r="B244" s="150"/>
      <c r="C244" s="153"/>
      <c r="D244" s="153"/>
      <c r="E244" s="20"/>
      <c r="F244" s="14">
        <v>2</v>
      </c>
      <c r="G244" s="24" t="s">
        <v>86</v>
      </c>
      <c r="H244" s="25">
        <v>0</v>
      </c>
      <c r="I244" s="25">
        <v>0</v>
      </c>
      <c r="J244" s="25">
        <v>0</v>
      </c>
      <c r="K244" s="25">
        <v>2</v>
      </c>
      <c r="L244" s="24">
        <v>0</v>
      </c>
      <c r="M244" s="24" t="s">
        <v>29</v>
      </c>
      <c r="N244" s="25">
        <v>0</v>
      </c>
      <c r="O244" s="25">
        <v>0</v>
      </c>
      <c r="P244" s="181"/>
    </row>
    <row r="245" spans="1:19" ht="27" customHeight="1" x14ac:dyDescent="0.2">
      <c r="A245" s="244"/>
      <c r="B245" s="148" t="s">
        <v>203</v>
      </c>
      <c r="C245" s="151" t="s">
        <v>78</v>
      </c>
      <c r="D245" s="151" t="s">
        <v>78</v>
      </c>
      <c r="E245" s="22"/>
      <c r="F245" s="169" t="s">
        <v>0</v>
      </c>
      <c r="G245" s="229" t="s">
        <v>287</v>
      </c>
      <c r="H245" s="229" t="s">
        <v>116</v>
      </c>
      <c r="I245" s="229"/>
      <c r="J245" s="229"/>
      <c r="K245" s="229"/>
      <c r="L245" s="227" t="s">
        <v>206</v>
      </c>
      <c r="M245" s="227" t="s">
        <v>281</v>
      </c>
      <c r="N245" s="169" t="s">
        <v>285</v>
      </c>
      <c r="O245" s="169" t="s">
        <v>286</v>
      </c>
      <c r="P245" s="148"/>
    </row>
    <row r="246" spans="1:19" ht="27" customHeight="1" x14ac:dyDescent="0.2">
      <c r="A246" s="244"/>
      <c r="B246" s="149"/>
      <c r="C246" s="152"/>
      <c r="D246" s="152"/>
      <c r="E246" s="20"/>
      <c r="F246" s="170"/>
      <c r="G246" s="229"/>
      <c r="H246" s="115" t="s">
        <v>119</v>
      </c>
      <c r="I246" s="115" t="s">
        <v>120</v>
      </c>
      <c r="J246" s="115" t="s">
        <v>121</v>
      </c>
      <c r="K246" s="115" t="s">
        <v>117</v>
      </c>
      <c r="L246" s="228"/>
      <c r="M246" s="228"/>
      <c r="N246" s="170"/>
      <c r="O246" s="170"/>
      <c r="P246" s="149"/>
    </row>
    <row r="247" spans="1:19" ht="75" customHeight="1" x14ac:dyDescent="0.2">
      <c r="A247" s="244"/>
      <c r="B247" s="150"/>
      <c r="C247" s="153"/>
      <c r="D247" s="153"/>
      <c r="E247" s="20"/>
      <c r="F247" s="14">
        <v>2</v>
      </c>
      <c r="G247" s="24" t="s">
        <v>86</v>
      </c>
      <c r="H247" s="25">
        <v>0</v>
      </c>
      <c r="I247" s="25">
        <v>0</v>
      </c>
      <c r="J247" s="25">
        <v>0</v>
      </c>
      <c r="K247" s="25">
        <v>2</v>
      </c>
      <c r="L247" s="24" t="s">
        <v>29</v>
      </c>
      <c r="M247" s="24" t="s">
        <v>29</v>
      </c>
      <c r="N247" s="25">
        <v>0</v>
      </c>
      <c r="O247" s="25">
        <v>0</v>
      </c>
      <c r="P247" s="150"/>
    </row>
    <row r="248" spans="1:19" ht="27" customHeight="1" x14ac:dyDescent="0.2">
      <c r="A248" s="244"/>
      <c r="B248" s="148" t="s">
        <v>204</v>
      </c>
      <c r="C248" s="151" t="s">
        <v>78</v>
      </c>
      <c r="D248" s="151" t="s">
        <v>78</v>
      </c>
      <c r="E248" s="22"/>
      <c r="F248" s="169" t="s">
        <v>0</v>
      </c>
      <c r="G248" s="229" t="s">
        <v>287</v>
      </c>
      <c r="H248" s="229" t="s">
        <v>116</v>
      </c>
      <c r="I248" s="229"/>
      <c r="J248" s="229"/>
      <c r="K248" s="229"/>
      <c r="L248" s="227" t="s">
        <v>206</v>
      </c>
      <c r="M248" s="227" t="s">
        <v>281</v>
      </c>
      <c r="N248" s="169" t="s">
        <v>285</v>
      </c>
      <c r="O248" s="169" t="s">
        <v>286</v>
      </c>
      <c r="P248" s="148"/>
    </row>
    <row r="249" spans="1:19" ht="27" customHeight="1" x14ac:dyDescent="0.2">
      <c r="A249" s="244"/>
      <c r="B249" s="149"/>
      <c r="C249" s="152"/>
      <c r="D249" s="152"/>
      <c r="E249" s="20"/>
      <c r="F249" s="170"/>
      <c r="G249" s="229"/>
      <c r="H249" s="115" t="s">
        <v>119</v>
      </c>
      <c r="I249" s="115" t="s">
        <v>120</v>
      </c>
      <c r="J249" s="115" t="s">
        <v>121</v>
      </c>
      <c r="K249" s="115" t="s">
        <v>117</v>
      </c>
      <c r="L249" s="228"/>
      <c r="M249" s="228"/>
      <c r="N249" s="170"/>
      <c r="O249" s="170"/>
      <c r="P249" s="149"/>
    </row>
    <row r="250" spans="1:19" ht="59.25" customHeight="1" x14ac:dyDescent="0.2">
      <c r="A250" s="245"/>
      <c r="B250" s="150"/>
      <c r="C250" s="153"/>
      <c r="D250" s="153"/>
      <c r="E250" s="20"/>
      <c r="F250" s="14">
        <v>2</v>
      </c>
      <c r="G250" s="24" t="s">
        <v>86</v>
      </c>
      <c r="H250" s="25">
        <v>0</v>
      </c>
      <c r="I250" s="25">
        <v>0</v>
      </c>
      <c r="J250" s="25">
        <v>0</v>
      </c>
      <c r="K250" s="25">
        <v>2</v>
      </c>
      <c r="L250" s="24" t="s">
        <v>29</v>
      </c>
      <c r="M250" s="24" t="s">
        <v>29</v>
      </c>
      <c r="N250" s="25">
        <v>0</v>
      </c>
      <c r="O250" s="25">
        <v>0</v>
      </c>
      <c r="P250" s="150"/>
    </row>
    <row r="251" spans="1:19" ht="15" customHeight="1" x14ac:dyDescent="0.2">
      <c r="A251" s="145" t="s">
        <v>20</v>
      </c>
      <c r="B251" s="163" t="s">
        <v>52</v>
      </c>
      <c r="C251" s="166" t="s">
        <v>284</v>
      </c>
      <c r="D251" s="16" t="s">
        <v>2</v>
      </c>
      <c r="E251" s="18">
        <v>0</v>
      </c>
      <c r="F251" s="18">
        <f>SUM(G251:O251)</f>
        <v>0</v>
      </c>
      <c r="G251" s="182">
        <f>SUM(G252:K255)</f>
        <v>0</v>
      </c>
      <c r="H251" s="183"/>
      <c r="I251" s="183"/>
      <c r="J251" s="183"/>
      <c r="K251" s="184"/>
      <c r="L251" s="18">
        <f>SUM(L252:L255)</f>
        <v>0</v>
      </c>
      <c r="M251" s="18">
        <f>SUM(M252:M255)</f>
        <v>0</v>
      </c>
      <c r="N251" s="18">
        <f>SUM(N252:N255)</f>
        <v>0</v>
      </c>
      <c r="O251" s="18">
        <f>SUM(O252:O255)</f>
        <v>0</v>
      </c>
      <c r="P251" s="179"/>
    </row>
    <row r="252" spans="1:19" ht="14.25" customHeight="1" x14ac:dyDescent="0.2">
      <c r="A252" s="146"/>
      <c r="B252" s="164"/>
      <c r="C252" s="167"/>
      <c r="D252" s="16" t="s">
        <v>1</v>
      </c>
      <c r="E252" s="18">
        <v>0</v>
      </c>
      <c r="F252" s="18">
        <f>SUM(G252:O252)</f>
        <v>0</v>
      </c>
      <c r="G252" s="182">
        <f>G257</f>
        <v>0</v>
      </c>
      <c r="H252" s="183"/>
      <c r="I252" s="183"/>
      <c r="J252" s="183"/>
      <c r="K252" s="184"/>
      <c r="L252" s="18">
        <f>L257</f>
        <v>0</v>
      </c>
      <c r="M252" s="18">
        <f>M257</f>
        <v>0</v>
      </c>
      <c r="N252" s="18">
        <f>N257</f>
        <v>0</v>
      </c>
      <c r="O252" s="18">
        <f>O257</f>
        <v>0</v>
      </c>
      <c r="P252" s="180"/>
    </row>
    <row r="253" spans="1:19" ht="28.5" x14ac:dyDescent="0.2">
      <c r="A253" s="146"/>
      <c r="B253" s="164"/>
      <c r="C253" s="167"/>
      <c r="D253" s="16" t="s">
        <v>5</v>
      </c>
      <c r="E253" s="18">
        <v>0</v>
      </c>
      <c r="F253" s="18">
        <f>SUM(G253:O253)</f>
        <v>0</v>
      </c>
      <c r="G253" s="182">
        <f>G258</f>
        <v>0</v>
      </c>
      <c r="H253" s="183"/>
      <c r="I253" s="183"/>
      <c r="J253" s="183"/>
      <c r="K253" s="184"/>
      <c r="L253" s="18">
        <f t="shared" ref="L253:M253" si="7">L258</f>
        <v>0</v>
      </c>
      <c r="M253" s="18">
        <f t="shared" si="7"/>
        <v>0</v>
      </c>
      <c r="N253" s="18">
        <f t="shared" ref="N253:O255" si="8">N258</f>
        <v>0</v>
      </c>
      <c r="O253" s="18">
        <f t="shared" si="8"/>
        <v>0</v>
      </c>
      <c r="P253" s="180"/>
    </row>
    <row r="254" spans="1:19" ht="28.5" x14ac:dyDescent="0.2">
      <c r="A254" s="146"/>
      <c r="B254" s="164"/>
      <c r="C254" s="167"/>
      <c r="D254" s="16" t="s">
        <v>12</v>
      </c>
      <c r="E254" s="18">
        <v>0</v>
      </c>
      <c r="F254" s="18">
        <f>SUM(G254:O254)</f>
        <v>0</v>
      </c>
      <c r="G254" s="182">
        <f>G259</f>
        <v>0</v>
      </c>
      <c r="H254" s="183"/>
      <c r="I254" s="183"/>
      <c r="J254" s="183"/>
      <c r="K254" s="184"/>
      <c r="L254" s="18">
        <f t="shared" ref="L254:M254" si="9">L259</f>
        <v>0</v>
      </c>
      <c r="M254" s="18">
        <f t="shared" si="9"/>
        <v>0</v>
      </c>
      <c r="N254" s="18">
        <f t="shared" si="8"/>
        <v>0</v>
      </c>
      <c r="O254" s="18">
        <f t="shared" si="8"/>
        <v>0</v>
      </c>
      <c r="P254" s="180"/>
      <c r="Q254" s="28"/>
      <c r="S254" s="29"/>
    </row>
    <row r="255" spans="1:19" ht="22.5" customHeight="1" x14ac:dyDescent="0.2">
      <c r="A255" s="147"/>
      <c r="B255" s="165"/>
      <c r="C255" s="168"/>
      <c r="D255" s="16" t="s">
        <v>91</v>
      </c>
      <c r="E255" s="18">
        <v>0</v>
      </c>
      <c r="F255" s="18">
        <v>0</v>
      </c>
      <c r="G255" s="182">
        <f>G260</f>
        <v>0</v>
      </c>
      <c r="H255" s="183"/>
      <c r="I255" s="183"/>
      <c r="J255" s="183"/>
      <c r="K255" s="184"/>
      <c r="L255" s="18">
        <f t="shared" ref="L255:M255" si="10">L260</f>
        <v>0</v>
      </c>
      <c r="M255" s="18">
        <f t="shared" si="10"/>
        <v>0</v>
      </c>
      <c r="N255" s="18">
        <f t="shared" si="8"/>
        <v>0</v>
      </c>
      <c r="O255" s="18">
        <f t="shared" si="8"/>
        <v>0</v>
      </c>
      <c r="P255" s="181"/>
    </row>
    <row r="256" spans="1:19" ht="15" customHeight="1" x14ac:dyDescent="0.2">
      <c r="A256" s="154" t="s">
        <v>53</v>
      </c>
      <c r="B256" s="157" t="s">
        <v>30</v>
      </c>
      <c r="C256" s="160" t="s">
        <v>284</v>
      </c>
      <c r="D256" s="19" t="s">
        <v>2</v>
      </c>
      <c r="E256" s="20">
        <f>SUM(E257:E260)</f>
        <v>0</v>
      </c>
      <c r="F256" s="20">
        <f>SUM(G256:O256)</f>
        <v>0</v>
      </c>
      <c r="G256" s="230">
        <f>SUM(G257:K260)</f>
        <v>0</v>
      </c>
      <c r="H256" s="231"/>
      <c r="I256" s="231"/>
      <c r="J256" s="231"/>
      <c r="K256" s="232"/>
      <c r="L256" s="20">
        <f>SUM(L257:L260)</f>
        <v>0</v>
      </c>
      <c r="M256" s="20">
        <f>SUM(M257:M260)</f>
        <v>0</v>
      </c>
      <c r="N256" s="20">
        <f>SUM(N257:N260)</f>
        <v>0</v>
      </c>
      <c r="O256" s="20">
        <f>SUM(O257:O260)</f>
        <v>0</v>
      </c>
      <c r="P256" s="179" t="s">
        <v>190</v>
      </c>
    </row>
    <row r="257" spans="1:19" ht="15" x14ac:dyDescent="0.2">
      <c r="A257" s="155"/>
      <c r="B257" s="158"/>
      <c r="C257" s="161"/>
      <c r="D257" s="19" t="s">
        <v>1</v>
      </c>
      <c r="E257" s="20">
        <v>0</v>
      </c>
      <c r="F257" s="20">
        <f>SUM(G257:O257)</f>
        <v>0</v>
      </c>
      <c r="G257" s="173">
        <v>0</v>
      </c>
      <c r="H257" s="174"/>
      <c r="I257" s="174"/>
      <c r="J257" s="174"/>
      <c r="K257" s="175"/>
      <c r="L257" s="20">
        <v>0</v>
      </c>
      <c r="M257" s="20">
        <v>0</v>
      </c>
      <c r="N257" s="34">
        <v>0</v>
      </c>
      <c r="O257" s="34">
        <v>0</v>
      </c>
      <c r="P257" s="180"/>
    </row>
    <row r="258" spans="1:19" ht="21.75" customHeight="1" x14ac:dyDescent="0.2">
      <c r="A258" s="155"/>
      <c r="B258" s="158"/>
      <c r="C258" s="161"/>
      <c r="D258" s="19" t="s">
        <v>5</v>
      </c>
      <c r="E258" s="20">
        <v>0</v>
      </c>
      <c r="F258" s="20">
        <f>SUM(G258:O258)</f>
        <v>0</v>
      </c>
      <c r="G258" s="173">
        <v>0</v>
      </c>
      <c r="H258" s="174"/>
      <c r="I258" s="174"/>
      <c r="J258" s="174"/>
      <c r="K258" s="175"/>
      <c r="L258" s="20">
        <v>0</v>
      </c>
      <c r="M258" s="20">
        <v>0</v>
      </c>
      <c r="N258" s="34">
        <v>0</v>
      </c>
      <c r="O258" s="34">
        <v>0</v>
      </c>
      <c r="P258" s="180"/>
    </row>
    <row r="259" spans="1:19" ht="30" x14ac:dyDescent="0.2">
      <c r="A259" s="155"/>
      <c r="B259" s="158"/>
      <c r="C259" s="161"/>
      <c r="D259" s="19" t="s">
        <v>12</v>
      </c>
      <c r="E259" s="20">
        <v>0</v>
      </c>
      <c r="F259" s="20">
        <f>SUM(G259:O259)</f>
        <v>0</v>
      </c>
      <c r="G259" s="230">
        <v>0</v>
      </c>
      <c r="H259" s="231"/>
      <c r="I259" s="231"/>
      <c r="J259" s="231"/>
      <c r="K259" s="232"/>
      <c r="L259" s="20">
        <v>0</v>
      </c>
      <c r="M259" s="20">
        <v>0</v>
      </c>
      <c r="N259" s="34">
        <v>0</v>
      </c>
      <c r="O259" s="34">
        <v>0</v>
      </c>
      <c r="P259" s="180"/>
      <c r="Q259" s="28"/>
    </row>
    <row r="260" spans="1:19" ht="15" x14ac:dyDescent="0.2">
      <c r="A260" s="155"/>
      <c r="B260" s="159"/>
      <c r="C260" s="162"/>
      <c r="D260" s="19" t="s">
        <v>18</v>
      </c>
      <c r="E260" s="20">
        <v>0</v>
      </c>
      <c r="F260" s="20">
        <f>SUM(G260:O260)</f>
        <v>0</v>
      </c>
      <c r="G260" s="173">
        <v>0</v>
      </c>
      <c r="H260" s="174"/>
      <c r="I260" s="174"/>
      <c r="J260" s="174"/>
      <c r="K260" s="175"/>
      <c r="L260" s="20">
        <v>0</v>
      </c>
      <c r="M260" s="20">
        <v>0</v>
      </c>
      <c r="N260" s="34">
        <v>0</v>
      </c>
      <c r="O260" s="34">
        <v>0</v>
      </c>
      <c r="P260" s="181"/>
    </row>
    <row r="261" spans="1:19" s="23" customFormat="1" ht="15" customHeight="1" x14ac:dyDescent="0.2">
      <c r="A261" s="155"/>
      <c r="B261" s="148" t="s">
        <v>95</v>
      </c>
      <c r="C261" s="151" t="s">
        <v>78</v>
      </c>
      <c r="D261" s="151" t="s">
        <v>89</v>
      </c>
      <c r="E261" s="22"/>
      <c r="F261" s="169" t="s">
        <v>0</v>
      </c>
      <c r="G261" s="229" t="s">
        <v>287</v>
      </c>
      <c r="H261" s="229" t="s">
        <v>116</v>
      </c>
      <c r="I261" s="229"/>
      <c r="J261" s="229"/>
      <c r="K261" s="229"/>
      <c r="L261" s="227" t="s">
        <v>206</v>
      </c>
      <c r="M261" s="227" t="s">
        <v>281</v>
      </c>
      <c r="N261" s="169" t="s">
        <v>285</v>
      </c>
      <c r="O261" s="169" t="s">
        <v>286</v>
      </c>
      <c r="P261" s="179"/>
    </row>
    <row r="262" spans="1:19" ht="24" customHeight="1" x14ac:dyDescent="0.2">
      <c r="A262" s="155"/>
      <c r="B262" s="149"/>
      <c r="C262" s="152"/>
      <c r="D262" s="152"/>
      <c r="E262" s="20"/>
      <c r="F262" s="170"/>
      <c r="G262" s="229"/>
      <c r="H262" s="115" t="s">
        <v>119</v>
      </c>
      <c r="I262" s="115" t="s">
        <v>120</v>
      </c>
      <c r="J262" s="115" t="s">
        <v>121</v>
      </c>
      <c r="K262" s="115" t="s">
        <v>117</v>
      </c>
      <c r="L262" s="228"/>
      <c r="M262" s="228"/>
      <c r="N262" s="170"/>
      <c r="O262" s="170"/>
      <c r="P262" s="180"/>
    </row>
    <row r="263" spans="1:19" ht="15" x14ac:dyDescent="0.2">
      <c r="A263" s="156"/>
      <c r="B263" s="150"/>
      <c r="C263" s="153"/>
      <c r="D263" s="153"/>
      <c r="E263" s="20"/>
      <c r="F263" s="58">
        <v>1</v>
      </c>
      <c r="G263" s="24" t="s">
        <v>22</v>
      </c>
      <c r="H263" s="25">
        <v>0</v>
      </c>
      <c r="I263" s="25">
        <v>0</v>
      </c>
      <c r="J263" s="25">
        <v>0</v>
      </c>
      <c r="K263" s="25">
        <v>1</v>
      </c>
      <c r="L263" s="24">
        <v>0</v>
      </c>
      <c r="M263" s="24" t="s">
        <v>29</v>
      </c>
      <c r="N263" s="25">
        <v>0</v>
      </c>
      <c r="O263" s="25">
        <v>0</v>
      </c>
      <c r="P263" s="181"/>
    </row>
    <row r="264" spans="1:19" ht="15" customHeight="1" x14ac:dyDescent="0.2">
      <c r="A264" s="145" t="s">
        <v>23</v>
      </c>
      <c r="B264" s="163" t="s">
        <v>54</v>
      </c>
      <c r="C264" s="166" t="s">
        <v>284</v>
      </c>
      <c r="D264" s="16" t="s">
        <v>2</v>
      </c>
      <c r="E264" s="18">
        <v>0</v>
      </c>
      <c r="F264" s="18">
        <f>SUM(L264:O264)</f>
        <v>9900</v>
      </c>
      <c r="G264" s="182">
        <f>SUM(G265:K268)</f>
        <v>9900</v>
      </c>
      <c r="H264" s="183"/>
      <c r="I264" s="183"/>
      <c r="J264" s="183"/>
      <c r="K264" s="184"/>
      <c r="L264" s="18">
        <f>SUM(L265:L268)</f>
        <v>9900</v>
      </c>
      <c r="M264" s="18">
        <f>SUM(M265:M268)</f>
        <v>0</v>
      </c>
      <c r="N264" s="18">
        <f>SUM(N265:N268)</f>
        <v>0</v>
      </c>
      <c r="O264" s="18">
        <f>SUM(O265:O268)</f>
        <v>0</v>
      </c>
      <c r="P264" s="179"/>
    </row>
    <row r="265" spans="1:19" ht="14.25" customHeight="1" x14ac:dyDescent="0.2">
      <c r="A265" s="146"/>
      <c r="B265" s="164"/>
      <c r="C265" s="167"/>
      <c r="D265" s="16" t="s">
        <v>1</v>
      </c>
      <c r="E265" s="18">
        <v>0</v>
      </c>
      <c r="F265" s="18">
        <v>0</v>
      </c>
      <c r="G265" s="182">
        <f>G270+K278</f>
        <v>0</v>
      </c>
      <c r="H265" s="183"/>
      <c r="I265" s="183"/>
      <c r="J265" s="183"/>
      <c r="K265" s="184"/>
      <c r="L265" s="18">
        <f t="shared" ref="L265:M265" si="11">L270+L278</f>
        <v>0</v>
      </c>
      <c r="M265" s="18">
        <f t="shared" si="11"/>
        <v>0</v>
      </c>
      <c r="N265" s="18">
        <f t="shared" ref="N265:O268" si="12">N270+N278</f>
        <v>0</v>
      </c>
      <c r="O265" s="18">
        <f t="shared" si="12"/>
        <v>0</v>
      </c>
      <c r="P265" s="180"/>
    </row>
    <row r="266" spans="1:19" ht="28.5" x14ac:dyDescent="0.2">
      <c r="A266" s="146"/>
      <c r="B266" s="164"/>
      <c r="C266" s="167"/>
      <c r="D266" s="16" t="s">
        <v>5</v>
      </c>
      <c r="E266" s="18">
        <v>0</v>
      </c>
      <c r="F266" s="18">
        <f>SUM(G266:O266)</f>
        <v>0</v>
      </c>
      <c r="G266" s="182">
        <f>G271+K279</f>
        <v>0</v>
      </c>
      <c r="H266" s="183"/>
      <c r="I266" s="183"/>
      <c r="J266" s="183"/>
      <c r="K266" s="184"/>
      <c r="L266" s="18">
        <f t="shared" ref="L266:M266" si="13">L271+L279</f>
        <v>0</v>
      </c>
      <c r="M266" s="18">
        <f t="shared" si="13"/>
        <v>0</v>
      </c>
      <c r="N266" s="18">
        <f t="shared" si="12"/>
        <v>0</v>
      </c>
      <c r="O266" s="18">
        <f t="shared" si="12"/>
        <v>0</v>
      </c>
      <c r="P266" s="180"/>
    </row>
    <row r="267" spans="1:19" ht="28.5" x14ac:dyDescent="0.2">
      <c r="A267" s="146"/>
      <c r="B267" s="164"/>
      <c r="C267" s="167"/>
      <c r="D267" s="16" t="s">
        <v>12</v>
      </c>
      <c r="E267" s="18">
        <v>0</v>
      </c>
      <c r="F267" s="18">
        <f>SUM(L267:O267)</f>
        <v>9900</v>
      </c>
      <c r="G267" s="182">
        <f>G272</f>
        <v>9900</v>
      </c>
      <c r="H267" s="183"/>
      <c r="I267" s="183"/>
      <c r="J267" s="183"/>
      <c r="K267" s="184"/>
      <c r="L267" s="18">
        <f>L272+L280</f>
        <v>9900</v>
      </c>
      <c r="M267" s="18">
        <f>M272+M280</f>
        <v>0</v>
      </c>
      <c r="N267" s="18">
        <f>N272+N280</f>
        <v>0</v>
      </c>
      <c r="O267" s="18">
        <f>O272+O280</f>
        <v>0</v>
      </c>
      <c r="P267" s="180"/>
      <c r="Q267" s="28"/>
      <c r="S267" s="29"/>
    </row>
    <row r="268" spans="1:19" ht="22.5" customHeight="1" x14ac:dyDescent="0.2">
      <c r="A268" s="147"/>
      <c r="B268" s="165"/>
      <c r="C268" s="168"/>
      <c r="D268" s="16" t="s">
        <v>18</v>
      </c>
      <c r="E268" s="18">
        <v>0</v>
      </c>
      <c r="F268" s="18">
        <v>0</v>
      </c>
      <c r="G268" s="182">
        <f>G273+K281</f>
        <v>0</v>
      </c>
      <c r="H268" s="183"/>
      <c r="I268" s="183"/>
      <c r="J268" s="183"/>
      <c r="K268" s="184"/>
      <c r="L268" s="18">
        <f t="shared" ref="L268:M268" si="14">L273+L281</f>
        <v>0</v>
      </c>
      <c r="M268" s="18">
        <f t="shared" si="14"/>
        <v>0</v>
      </c>
      <c r="N268" s="18">
        <f t="shared" si="12"/>
        <v>0</v>
      </c>
      <c r="O268" s="18">
        <f t="shared" si="12"/>
        <v>0</v>
      </c>
      <c r="P268" s="181"/>
    </row>
    <row r="269" spans="1:19" ht="15" customHeight="1" x14ac:dyDescent="0.2">
      <c r="A269" s="154" t="s">
        <v>55</v>
      </c>
      <c r="B269" s="157" t="s">
        <v>175</v>
      </c>
      <c r="C269" s="160" t="s">
        <v>284</v>
      </c>
      <c r="D269" s="19" t="s">
        <v>2</v>
      </c>
      <c r="E269" s="20">
        <f>SUM(E270:E273)</f>
        <v>1531.32</v>
      </c>
      <c r="F269" s="20">
        <f>SUM(L269:O269)</f>
        <v>9900</v>
      </c>
      <c r="G269" s="173">
        <f>SUM(G270:K273)</f>
        <v>9900</v>
      </c>
      <c r="H269" s="174"/>
      <c r="I269" s="174"/>
      <c r="J269" s="174"/>
      <c r="K269" s="175"/>
      <c r="L269" s="20">
        <f>SUM(L270:L273)</f>
        <v>9900</v>
      </c>
      <c r="M269" s="20">
        <f>SUM(M270:M273)</f>
        <v>0</v>
      </c>
      <c r="N269" s="20">
        <f>SUM(N270:N273)</f>
        <v>0</v>
      </c>
      <c r="O269" s="20">
        <f>SUM(O270:O273)</f>
        <v>0</v>
      </c>
      <c r="P269" s="179" t="s">
        <v>190</v>
      </c>
    </row>
    <row r="270" spans="1:19" ht="15" x14ac:dyDescent="0.2">
      <c r="A270" s="155"/>
      <c r="B270" s="158"/>
      <c r="C270" s="161"/>
      <c r="D270" s="19" t="s">
        <v>1</v>
      </c>
      <c r="E270" s="20">
        <v>0</v>
      </c>
      <c r="F270" s="20">
        <f>SUM(G270:O270)</f>
        <v>0</v>
      </c>
      <c r="G270" s="173">
        <v>0</v>
      </c>
      <c r="H270" s="174"/>
      <c r="I270" s="174"/>
      <c r="J270" s="174"/>
      <c r="K270" s="175"/>
      <c r="L270" s="20">
        <v>0</v>
      </c>
      <c r="M270" s="20">
        <v>0</v>
      </c>
      <c r="N270" s="34">
        <v>0</v>
      </c>
      <c r="O270" s="34">
        <v>0</v>
      </c>
      <c r="P270" s="180"/>
    </row>
    <row r="271" spans="1:19" ht="19.5" customHeight="1" x14ac:dyDescent="0.2">
      <c r="A271" s="155"/>
      <c r="B271" s="158"/>
      <c r="C271" s="161"/>
      <c r="D271" s="19" t="s">
        <v>5</v>
      </c>
      <c r="E271" s="20">
        <v>0</v>
      </c>
      <c r="F271" s="20">
        <f>SUM(G271:O271)</f>
        <v>0</v>
      </c>
      <c r="G271" s="173">
        <v>0</v>
      </c>
      <c r="H271" s="174"/>
      <c r="I271" s="174"/>
      <c r="J271" s="174"/>
      <c r="K271" s="175"/>
      <c r="L271" s="20">
        <v>0</v>
      </c>
      <c r="M271" s="20">
        <v>0</v>
      </c>
      <c r="N271" s="34">
        <v>0</v>
      </c>
      <c r="O271" s="34">
        <v>0</v>
      </c>
      <c r="P271" s="180"/>
    </row>
    <row r="272" spans="1:19" ht="30" x14ac:dyDescent="0.2">
      <c r="A272" s="155"/>
      <c r="B272" s="158"/>
      <c r="C272" s="161"/>
      <c r="D272" s="19" t="s">
        <v>12</v>
      </c>
      <c r="E272" s="20">
        <v>1531.32</v>
      </c>
      <c r="F272" s="20">
        <f>SUM(L272:O272)</f>
        <v>9900</v>
      </c>
      <c r="G272" s="173">
        <v>9900</v>
      </c>
      <c r="H272" s="174"/>
      <c r="I272" s="174"/>
      <c r="J272" s="174"/>
      <c r="K272" s="175"/>
      <c r="L272" s="34">
        <v>9900</v>
      </c>
      <c r="M272" s="20">
        <v>0</v>
      </c>
      <c r="N272" s="34">
        <v>0</v>
      </c>
      <c r="O272" s="34">
        <v>0</v>
      </c>
      <c r="P272" s="180"/>
      <c r="Q272" s="28"/>
    </row>
    <row r="273" spans="1:19" ht="15" x14ac:dyDescent="0.2">
      <c r="A273" s="155"/>
      <c r="B273" s="159"/>
      <c r="C273" s="162"/>
      <c r="D273" s="19" t="s">
        <v>18</v>
      </c>
      <c r="E273" s="20">
        <v>0</v>
      </c>
      <c r="F273" s="20">
        <f>SUM(G273:O273)</f>
        <v>0</v>
      </c>
      <c r="G273" s="173">
        <v>0</v>
      </c>
      <c r="H273" s="174"/>
      <c r="I273" s="174"/>
      <c r="J273" s="174"/>
      <c r="K273" s="175"/>
      <c r="L273" s="20">
        <v>0</v>
      </c>
      <c r="M273" s="20">
        <v>0</v>
      </c>
      <c r="N273" s="34">
        <v>0</v>
      </c>
      <c r="O273" s="34">
        <v>0</v>
      </c>
      <c r="P273" s="181"/>
    </row>
    <row r="274" spans="1:19" s="23" customFormat="1" ht="15" customHeight="1" x14ac:dyDescent="0.2">
      <c r="A274" s="155"/>
      <c r="B274" s="148" t="s">
        <v>176</v>
      </c>
      <c r="C274" s="151" t="s">
        <v>78</v>
      </c>
      <c r="D274" s="151" t="s">
        <v>89</v>
      </c>
      <c r="E274" s="22"/>
      <c r="F274" s="169" t="s">
        <v>0</v>
      </c>
      <c r="G274" s="229" t="s">
        <v>287</v>
      </c>
      <c r="H274" s="229" t="s">
        <v>116</v>
      </c>
      <c r="I274" s="229"/>
      <c r="J274" s="229"/>
      <c r="K274" s="229"/>
      <c r="L274" s="227" t="s">
        <v>206</v>
      </c>
      <c r="M274" s="227" t="s">
        <v>281</v>
      </c>
      <c r="N274" s="169" t="s">
        <v>285</v>
      </c>
      <c r="O274" s="169" t="s">
        <v>286</v>
      </c>
      <c r="P274" s="179"/>
    </row>
    <row r="275" spans="1:19" ht="24" customHeight="1" x14ac:dyDescent="0.2">
      <c r="A275" s="155"/>
      <c r="B275" s="149"/>
      <c r="C275" s="152"/>
      <c r="D275" s="152"/>
      <c r="E275" s="20"/>
      <c r="F275" s="170"/>
      <c r="G275" s="229"/>
      <c r="H275" s="115" t="s">
        <v>119</v>
      </c>
      <c r="I275" s="115" t="s">
        <v>120</v>
      </c>
      <c r="J275" s="115" t="s">
        <v>121</v>
      </c>
      <c r="K275" s="115" t="s">
        <v>117</v>
      </c>
      <c r="L275" s="228"/>
      <c r="M275" s="228"/>
      <c r="N275" s="170"/>
      <c r="O275" s="170"/>
      <c r="P275" s="180"/>
    </row>
    <row r="276" spans="1:19" ht="15" x14ac:dyDescent="0.2">
      <c r="A276" s="156"/>
      <c r="B276" s="150"/>
      <c r="C276" s="153"/>
      <c r="D276" s="153"/>
      <c r="E276" s="20"/>
      <c r="F276" s="14">
        <v>43</v>
      </c>
      <c r="G276" s="24" t="s">
        <v>29</v>
      </c>
      <c r="H276" s="25">
        <v>0</v>
      </c>
      <c r="I276" s="25">
        <v>0</v>
      </c>
      <c r="J276" s="25">
        <v>0</v>
      </c>
      <c r="K276" s="25">
        <v>0</v>
      </c>
      <c r="L276" s="47">
        <v>0</v>
      </c>
      <c r="M276" s="47">
        <v>0</v>
      </c>
      <c r="N276" s="25">
        <v>0</v>
      </c>
      <c r="O276" s="25">
        <v>0</v>
      </c>
      <c r="P276" s="181"/>
    </row>
    <row r="277" spans="1:19" ht="15" hidden="1" customHeight="1" x14ac:dyDescent="0.2">
      <c r="A277" s="154" t="s">
        <v>56</v>
      </c>
      <c r="B277" s="157" t="s">
        <v>57</v>
      </c>
      <c r="C277" s="196" t="s">
        <v>35</v>
      </c>
      <c r="D277" s="19" t="s">
        <v>2</v>
      </c>
      <c r="E277" s="20">
        <f>SUM(E278:E281)</f>
        <v>0</v>
      </c>
      <c r="F277" s="20">
        <f>SUM(G277:O277)</f>
        <v>0</v>
      </c>
      <c r="G277" s="173">
        <f>SUM(K278:K281)</f>
        <v>0</v>
      </c>
      <c r="H277" s="174"/>
      <c r="I277" s="174"/>
      <c r="J277" s="174"/>
      <c r="K277" s="175"/>
      <c r="L277" s="49"/>
      <c r="M277" s="49"/>
      <c r="N277" s="20">
        <f>SUM(N278:N281)</f>
        <v>0</v>
      </c>
      <c r="O277" s="20">
        <f>SUM(O278:O281)</f>
        <v>0</v>
      </c>
      <c r="P277" s="179" t="s">
        <v>87</v>
      </c>
    </row>
    <row r="278" spans="1:19" ht="15" hidden="1" customHeight="1" x14ac:dyDescent="0.2">
      <c r="A278" s="155"/>
      <c r="B278" s="158"/>
      <c r="C278" s="197"/>
      <c r="D278" s="19" t="s">
        <v>1</v>
      </c>
      <c r="E278" s="20">
        <v>0</v>
      </c>
      <c r="F278" s="20">
        <f>SUM(K278:O278)</f>
        <v>0</v>
      </c>
      <c r="G278" s="173">
        <v>0</v>
      </c>
      <c r="H278" s="174"/>
      <c r="I278" s="174"/>
      <c r="J278" s="174"/>
      <c r="K278" s="175"/>
      <c r="L278" s="49"/>
      <c r="M278" s="49"/>
      <c r="N278" s="34">
        <v>0</v>
      </c>
      <c r="O278" s="34">
        <v>0</v>
      </c>
      <c r="P278" s="180"/>
    </row>
    <row r="279" spans="1:19" ht="30" hidden="1" customHeight="1" x14ac:dyDescent="0.2">
      <c r="A279" s="155"/>
      <c r="B279" s="158"/>
      <c r="C279" s="197"/>
      <c r="D279" s="19" t="s">
        <v>5</v>
      </c>
      <c r="E279" s="20">
        <v>0</v>
      </c>
      <c r="F279" s="20">
        <f>SUM(K279:O279)</f>
        <v>0</v>
      </c>
      <c r="G279" s="173">
        <v>0</v>
      </c>
      <c r="H279" s="174"/>
      <c r="I279" s="174"/>
      <c r="J279" s="174"/>
      <c r="K279" s="175"/>
      <c r="L279" s="49"/>
      <c r="M279" s="49"/>
      <c r="N279" s="34">
        <v>0</v>
      </c>
      <c r="O279" s="34">
        <v>0</v>
      </c>
      <c r="P279" s="180"/>
    </row>
    <row r="280" spans="1:19" ht="30" hidden="1" customHeight="1" x14ac:dyDescent="0.2">
      <c r="A280" s="155"/>
      <c r="B280" s="158"/>
      <c r="C280" s="197"/>
      <c r="D280" s="19" t="s">
        <v>12</v>
      </c>
      <c r="E280" s="20">
        <v>0</v>
      </c>
      <c r="F280" s="20">
        <f>SUM(K280:O280)</f>
        <v>0</v>
      </c>
      <c r="G280" s="173">
        <v>0</v>
      </c>
      <c r="H280" s="174"/>
      <c r="I280" s="174"/>
      <c r="J280" s="174"/>
      <c r="K280" s="175"/>
      <c r="L280" s="49"/>
      <c r="M280" s="49"/>
      <c r="N280" s="34">
        <v>0</v>
      </c>
      <c r="O280" s="34">
        <v>0</v>
      </c>
      <c r="P280" s="180"/>
    </row>
    <row r="281" spans="1:19" ht="34.5" hidden="1" customHeight="1" x14ac:dyDescent="0.2">
      <c r="A281" s="155"/>
      <c r="B281" s="159"/>
      <c r="C281" s="198"/>
      <c r="D281" s="19" t="s">
        <v>18</v>
      </c>
      <c r="E281" s="20">
        <v>0</v>
      </c>
      <c r="F281" s="20">
        <f>SUM(K281:O281)</f>
        <v>0</v>
      </c>
      <c r="G281" s="173">
        <v>0</v>
      </c>
      <c r="H281" s="174"/>
      <c r="I281" s="174"/>
      <c r="J281" s="174"/>
      <c r="K281" s="175"/>
      <c r="L281" s="49"/>
      <c r="M281" s="49"/>
      <c r="N281" s="34">
        <v>0</v>
      </c>
      <c r="O281" s="34">
        <v>0</v>
      </c>
      <c r="P281" s="181"/>
    </row>
    <row r="282" spans="1:19" s="23" customFormat="1" ht="15" hidden="1" customHeight="1" x14ac:dyDescent="0.2">
      <c r="A282" s="155"/>
      <c r="B282" s="148" t="s">
        <v>85</v>
      </c>
      <c r="C282" s="151" t="s">
        <v>78</v>
      </c>
      <c r="D282" s="151" t="s">
        <v>72</v>
      </c>
      <c r="E282" s="22"/>
      <c r="F282" s="169" t="s">
        <v>0</v>
      </c>
      <c r="G282" s="227" t="s">
        <v>70</v>
      </c>
      <c r="H282" s="233" t="s">
        <v>71</v>
      </c>
      <c r="I282" s="234"/>
      <c r="J282" s="234"/>
      <c r="K282" s="235"/>
      <c r="L282" s="62"/>
      <c r="M282" s="62"/>
      <c r="N282" s="179" t="s">
        <v>31</v>
      </c>
      <c r="O282" s="179" t="s">
        <v>32</v>
      </c>
      <c r="P282" s="179"/>
    </row>
    <row r="283" spans="1:19" ht="15" hidden="1" customHeight="1" x14ac:dyDescent="0.2">
      <c r="A283" s="155"/>
      <c r="B283" s="149"/>
      <c r="C283" s="152"/>
      <c r="D283" s="152"/>
      <c r="E283" s="20"/>
      <c r="F283" s="170"/>
      <c r="G283" s="228"/>
      <c r="H283" s="21" t="s">
        <v>74</v>
      </c>
      <c r="I283" s="21" t="s">
        <v>75</v>
      </c>
      <c r="J283" s="21" t="s">
        <v>76</v>
      </c>
      <c r="K283" s="58" t="s">
        <v>77</v>
      </c>
      <c r="L283" s="63"/>
      <c r="M283" s="63"/>
      <c r="N283" s="181"/>
      <c r="O283" s="181"/>
      <c r="P283" s="180"/>
    </row>
    <row r="284" spans="1:19" ht="15" hidden="1" customHeight="1" x14ac:dyDescent="0.2">
      <c r="A284" s="156"/>
      <c r="B284" s="150"/>
      <c r="C284" s="153"/>
      <c r="D284" s="153"/>
      <c r="E284" s="20"/>
      <c r="F284" s="58" t="s">
        <v>73</v>
      </c>
      <c r="G284" s="32"/>
      <c r="H284" s="25">
        <v>0</v>
      </c>
      <c r="I284" s="25">
        <v>0</v>
      </c>
      <c r="J284" s="25">
        <v>0</v>
      </c>
      <c r="K284" s="25">
        <v>0</v>
      </c>
      <c r="L284" s="21"/>
      <c r="M284" s="21"/>
      <c r="N284" s="25">
        <v>0</v>
      </c>
      <c r="O284" s="25">
        <v>0</v>
      </c>
      <c r="P284" s="181"/>
    </row>
    <row r="285" spans="1:19" ht="15" customHeight="1" x14ac:dyDescent="0.2">
      <c r="A285" s="145" t="s">
        <v>151</v>
      </c>
      <c r="B285" s="163" t="s">
        <v>152</v>
      </c>
      <c r="C285" s="166" t="s">
        <v>284</v>
      </c>
      <c r="D285" s="16" t="s">
        <v>2</v>
      </c>
      <c r="E285" s="18">
        <v>0</v>
      </c>
      <c r="F285" s="18">
        <f>SUM(L285:O285)</f>
        <v>0</v>
      </c>
      <c r="G285" s="182">
        <f>SUM(G286:K290)</f>
        <v>0</v>
      </c>
      <c r="H285" s="183"/>
      <c r="I285" s="183"/>
      <c r="J285" s="183"/>
      <c r="K285" s="184"/>
      <c r="L285" s="18">
        <f>SUM(L286:L290)</f>
        <v>0</v>
      </c>
      <c r="M285" s="18">
        <f>SUM(M286:M290)</f>
        <v>0</v>
      </c>
      <c r="N285" s="18">
        <f>SUM(N286:N290)</f>
        <v>0</v>
      </c>
      <c r="O285" s="18">
        <f>SUM(O286:O290)</f>
        <v>0</v>
      </c>
      <c r="P285" s="179"/>
    </row>
    <row r="286" spans="1:19" ht="14.25" customHeight="1" x14ac:dyDescent="0.2">
      <c r="A286" s="146"/>
      <c r="B286" s="164"/>
      <c r="C286" s="167"/>
      <c r="D286" s="16" t="s">
        <v>1</v>
      </c>
      <c r="E286" s="18">
        <v>0</v>
      </c>
      <c r="F286" s="18">
        <f>F292</f>
        <v>0</v>
      </c>
      <c r="G286" s="182">
        <f t="shared" ref="G286" si="15">G292</f>
        <v>0</v>
      </c>
      <c r="H286" s="183"/>
      <c r="I286" s="183"/>
      <c r="J286" s="183"/>
      <c r="K286" s="184"/>
      <c r="L286" s="18">
        <f>L292</f>
        <v>0</v>
      </c>
      <c r="M286" s="18">
        <f>M292</f>
        <v>0</v>
      </c>
      <c r="N286" s="18">
        <f>N292</f>
        <v>0</v>
      </c>
      <c r="O286" s="18">
        <f>O292</f>
        <v>0</v>
      </c>
      <c r="P286" s="180"/>
    </row>
    <row r="287" spans="1:19" ht="28.5" x14ac:dyDescent="0.2">
      <c r="A287" s="146"/>
      <c r="B287" s="164"/>
      <c r="C287" s="167"/>
      <c r="D287" s="16" t="s">
        <v>5</v>
      </c>
      <c r="E287" s="18">
        <v>0</v>
      </c>
      <c r="F287" s="18">
        <f t="shared" ref="F287" si="16">F293</f>
        <v>0</v>
      </c>
      <c r="G287" s="182">
        <v>0</v>
      </c>
      <c r="H287" s="183"/>
      <c r="I287" s="183"/>
      <c r="J287" s="183"/>
      <c r="K287" s="184"/>
      <c r="L287" s="18">
        <f t="shared" ref="L287" si="17">L293</f>
        <v>0</v>
      </c>
      <c r="M287" s="18">
        <f t="shared" ref="M287" si="18">M293</f>
        <v>0</v>
      </c>
      <c r="N287" s="18">
        <f t="shared" ref="N287:O290" si="19">N293</f>
        <v>0</v>
      </c>
      <c r="O287" s="18">
        <f t="shared" si="19"/>
        <v>0</v>
      </c>
      <c r="P287" s="180"/>
    </row>
    <row r="288" spans="1:19" ht="28.5" x14ac:dyDescent="0.2">
      <c r="A288" s="146"/>
      <c r="B288" s="164"/>
      <c r="C288" s="167"/>
      <c r="D288" s="16" t="s">
        <v>12</v>
      </c>
      <c r="E288" s="18">
        <v>0</v>
      </c>
      <c r="F288" s="18">
        <f t="shared" ref="F288" si="20">F294</f>
        <v>0</v>
      </c>
      <c r="G288" s="182">
        <f>G294</f>
        <v>0</v>
      </c>
      <c r="H288" s="183"/>
      <c r="I288" s="183"/>
      <c r="J288" s="183"/>
      <c r="K288" s="184"/>
      <c r="L288" s="18">
        <f t="shared" ref="L288" si="21">L294</f>
        <v>0</v>
      </c>
      <c r="M288" s="18">
        <f t="shared" ref="M288" si="22">M294</f>
        <v>0</v>
      </c>
      <c r="N288" s="18">
        <f t="shared" si="19"/>
        <v>0</v>
      </c>
      <c r="O288" s="18">
        <f t="shared" si="19"/>
        <v>0</v>
      </c>
      <c r="P288" s="180"/>
      <c r="Q288" s="28"/>
      <c r="S288" s="29"/>
    </row>
    <row r="289" spans="1:19" ht="28.5" x14ac:dyDescent="0.2">
      <c r="A289" s="146"/>
      <c r="B289" s="164"/>
      <c r="C289" s="167"/>
      <c r="D289" s="16" t="s">
        <v>153</v>
      </c>
      <c r="E289" s="18"/>
      <c r="F289" s="18">
        <f t="shared" ref="F289" si="23">F295</f>
        <v>0</v>
      </c>
      <c r="G289" s="182">
        <f t="shared" ref="G289" si="24">G295</f>
        <v>0</v>
      </c>
      <c r="H289" s="183"/>
      <c r="I289" s="183"/>
      <c r="J289" s="183"/>
      <c r="K289" s="184"/>
      <c r="L289" s="18">
        <f t="shared" ref="L289" si="25">L295</f>
        <v>0</v>
      </c>
      <c r="M289" s="18">
        <f t="shared" ref="M289" si="26">M295</f>
        <v>0</v>
      </c>
      <c r="N289" s="18">
        <f t="shared" si="19"/>
        <v>0</v>
      </c>
      <c r="O289" s="18">
        <f t="shared" si="19"/>
        <v>0</v>
      </c>
      <c r="P289" s="180"/>
      <c r="Q289" s="28"/>
      <c r="S289" s="29"/>
    </row>
    <row r="290" spans="1:19" ht="22.5" customHeight="1" x14ac:dyDescent="0.2">
      <c r="A290" s="147"/>
      <c r="B290" s="165"/>
      <c r="C290" s="168"/>
      <c r="D290" s="16" t="s">
        <v>18</v>
      </c>
      <c r="E290" s="18">
        <v>0</v>
      </c>
      <c r="F290" s="18">
        <f t="shared" ref="F290" si="27">F296</f>
        <v>0</v>
      </c>
      <c r="G290" s="182">
        <f t="shared" ref="G290" si="28">G296</f>
        <v>0</v>
      </c>
      <c r="H290" s="183"/>
      <c r="I290" s="183"/>
      <c r="J290" s="183"/>
      <c r="K290" s="184"/>
      <c r="L290" s="18">
        <f t="shared" ref="L290" si="29">L296</f>
        <v>0</v>
      </c>
      <c r="M290" s="18">
        <f t="shared" ref="M290" si="30">M296</f>
        <v>0</v>
      </c>
      <c r="N290" s="18">
        <f t="shared" si="19"/>
        <v>0</v>
      </c>
      <c r="O290" s="18">
        <f t="shared" si="19"/>
        <v>0</v>
      </c>
      <c r="P290" s="181"/>
    </row>
    <row r="291" spans="1:19" ht="15" customHeight="1" x14ac:dyDescent="0.2">
      <c r="A291" s="154" t="s">
        <v>154</v>
      </c>
      <c r="B291" s="157" t="s">
        <v>155</v>
      </c>
      <c r="C291" s="160" t="s">
        <v>284</v>
      </c>
      <c r="D291" s="19" t="s">
        <v>2</v>
      </c>
      <c r="E291" s="20">
        <f>SUM(E292:E296)</f>
        <v>1531.32</v>
      </c>
      <c r="F291" s="20">
        <f>SUM(G291:O291)</f>
        <v>0</v>
      </c>
      <c r="G291" s="173">
        <f>SUM(G292:K296)</f>
        <v>0</v>
      </c>
      <c r="H291" s="174"/>
      <c r="I291" s="174"/>
      <c r="J291" s="174"/>
      <c r="K291" s="175"/>
      <c r="L291" s="20">
        <f>SUM(L292:L296)</f>
        <v>0</v>
      </c>
      <c r="M291" s="20">
        <f>SUM(M292:M296)</f>
        <v>0</v>
      </c>
      <c r="N291" s="20">
        <f>SUM(N292:N296)</f>
        <v>0</v>
      </c>
      <c r="O291" s="20">
        <f>SUM(O292:O296)</f>
        <v>0</v>
      </c>
      <c r="P291" s="179" t="s">
        <v>190</v>
      </c>
    </row>
    <row r="292" spans="1:19" ht="15" x14ac:dyDescent="0.2">
      <c r="A292" s="155"/>
      <c r="B292" s="158"/>
      <c r="C292" s="161"/>
      <c r="D292" s="19" t="s">
        <v>1</v>
      </c>
      <c r="E292" s="20">
        <v>0</v>
      </c>
      <c r="F292" s="20">
        <f>SUM(G292:O292)</f>
        <v>0</v>
      </c>
      <c r="G292" s="173">
        <v>0</v>
      </c>
      <c r="H292" s="174"/>
      <c r="I292" s="174"/>
      <c r="J292" s="174"/>
      <c r="K292" s="175"/>
      <c r="L292" s="20">
        <v>0</v>
      </c>
      <c r="M292" s="20">
        <v>0</v>
      </c>
      <c r="N292" s="34">
        <v>0</v>
      </c>
      <c r="O292" s="34">
        <v>0</v>
      </c>
      <c r="P292" s="180"/>
    </row>
    <row r="293" spans="1:19" ht="19.5" customHeight="1" x14ac:dyDescent="0.2">
      <c r="A293" s="155"/>
      <c r="B293" s="158"/>
      <c r="C293" s="161"/>
      <c r="D293" s="19" t="s">
        <v>5</v>
      </c>
      <c r="E293" s="20">
        <v>0</v>
      </c>
      <c r="F293" s="20">
        <f>SUM(G293:O293)</f>
        <v>0</v>
      </c>
      <c r="G293" s="173">
        <v>0</v>
      </c>
      <c r="H293" s="174"/>
      <c r="I293" s="174"/>
      <c r="J293" s="174"/>
      <c r="K293" s="175"/>
      <c r="L293" s="20">
        <v>0</v>
      </c>
      <c r="M293" s="20">
        <v>0</v>
      </c>
      <c r="N293" s="34">
        <v>0</v>
      </c>
      <c r="O293" s="34">
        <v>0</v>
      </c>
      <c r="P293" s="180"/>
    </row>
    <row r="294" spans="1:19" ht="30" x14ac:dyDescent="0.2">
      <c r="A294" s="155"/>
      <c r="B294" s="158"/>
      <c r="C294" s="161"/>
      <c r="D294" s="19" t="s">
        <v>12</v>
      </c>
      <c r="E294" s="20">
        <v>1531.32</v>
      </c>
      <c r="F294" s="20">
        <f>SUM(G294:O294)</f>
        <v>0</v>
      </c>
      <c r="G294" s="173">
        <v>0</v>
      </c>
      <c r="H294" s="174"/>
      <c r="I294" s="174"/>
      <c r="J294" s="174"/>
      <c r="K294" s="175"/>
      <c r="L294" s="20">
        <v>0</v>
      </c>
      <c r="M294" s="20">
        <v>0</v>
      </c>
      <c r="N294" s="34">
        <v>0</v>
      </c>
      <c r="O294" s="34">
        <v>0</v>
      </c>
      <c r="P294" s="180"/>
      <c r="Q294" s="28"/>
    </row>
    <row r="295" spans="1:19" ht="30" x14ac:dyDescent="0.2">
      <c r="A295" s="155"/>
      <c r="B295" s="158"/>
      <c r="C295" s="161"/>
      <c r="D295" s="19" t="s">
        <v>153</v>
      </c>
      <c r="E295" s="20"/>
      <c r="F295" s="20">
        <v>0</v>
      </c>
      <c r="G295" s="173">
        <v>0</v>
      </c>
      <c r="H295" s="174"/>
      <c r="I295" s="174"/>
      <c r="J295" s="174"/>
      <c r="K295" s="175"/>
      <c r="L295" s="20">
        <v>0</v>
      </c>
      <c r="M295" s="20">
        <v>0</v>
      </c>
      <c r="N295" s="34">
        <v>0</v>
      </c>
      <c r="O295" s="34">
        <v>0</v>
      </c>
      <c r="P295" s="180"/>
      <c r="Q295" s="28"/>
    </row>
    <row r="296" spans="1:19" ht="15" x14ac:dyDescent="0.2">
      <c r="A296" s="155"/>
      <c r="B296" s="159"/>
      <c r="C296" s="162"/>
      <c r="D296" s="19" t="s">
        <v>18</v>
      </c>
      <c r="E296" s="20">
        <v>0</v>
      </c>
      <c r="F296" s="20">
        <f>SUM(G296:O296)</f>
        <v>0</v>
      </c>
      <c r="G296" s="173">
        <v>0</v>
      </c>
      <c r="H296" s="174"/>
      <c r="I296" s="174"/>
      <c r="J296" s="174"/>
      <c r="K296" s="175"/>
      <c r="L296" s="20">
        <v>0</v>
      </c>
      <c r="M296" s="20">
        <v>0</v>
      </c>
      <c r="N296" s="34">
        <v>0</v>
      </c>
      <c r="O296" s="34">
        <v>0</v>
      </c>
      <c r="P296" s="181"/>
    </row>
    <row r="297" spans="1:19" s="23" customFormat="1" ht="15" customHeight="1" x14ac:dyDescent="0.2">
      <c r="A297" s="155"/>
      <c r="B297" s="148" t="s">
        <v>156</v>
      </c>
      <c r="C297" s="151" t="s">
        <v>78</v>
      </c>
      <c r="D297" s="151" t="s">
        <v>89</v>
      </c>
      <c r="E297" s="22"/>
      <c r="F297" s="169" t="s">
        <v>0</v>
      </c>
      <c r="G297" s="229" t="s">
        <v>287</v>
      </c>
      <c r="H297" s="229" t="s">
        <v>116</v>
      </c>
      <c r="I297" s="229"/>
      <c r="J297" s="229"/>
      <c r="K297" s="229"/>
      <c r="L297" s="227" t="s">
        <v>206</v>
      </c>
      <c r="M297" s="227" t="s">
        <v>281</v>
      </c>
      <c r="N297" s="169" t="s">
        <v>285</v>
      </c>
      <c r="O297" s="169" t="s">
        <v>286</v>
      </c>
      <c r="P297" s="179"/>
    </row>
    <row r="298" spans="1:19" ht="24" customHeight="1" x14ac:dyDescent="0.2">
      <c r="A298" s="155"/>
      <c r="B298" s="149"/>
      <c r="C298" s="152"/>
      <c r="D298" s="152"/>
      <c r="E298" s="20"/>
      <c r="F298" s="170"/>
      <c r="G298" s="229"/>
      <c r="H298" s="115" t="s">
        <v>119</v>
      </c>
      <c r="I298" s="115" t="s">
        <v>120</v>
      </c>
      <c r="J298" s="115" t="s">
        <v>121</v>
      </c>
      <c r="K298" s="115" t="s">
        <v>117</v>
      </c>
      <c r="L298" s="228"/>
      <c r="M298" s="228"/>
      <c r="N298" s="170"/>
      <c r="O298" s="170"/>
      <c r="P298" s="180"/>
    </row>
    <row r="299" spans="1:19" ht="15" x14ac:dyDescent="0.2">
      <c r="A299" s="156"/>
      <c r="B299" s="150"/>
      <c r="C299" s="153"/>
      <c r="D299" s="153"/>
      <c r="E299" s="20"/>
      <c r="F299" s="14">
        <v>22</v>
      </c>
      <c r="G299" s="24" t="s">
        <v>186</v>
      </c>
      <c r="H299" s="25">
        <v>0</v>
      </c>
      <c r="I299" s="25">
        <v>0</v>
      </c>
      <c r="J299" s="25">
        <v>0</v>
      </c>
      <c r="K299" s="25">
        <v>22</v>
      </c>
      <c r="L299" s="47">
        <v>0</v>
      </c>
      <c r="M299" s="47">
        <v>0</v>
      </c>
      <c r="N299" s="25">
        <v>0</v>
      </c>
      <c r="O299" s="25">
        <v>0</v>
      </c>
      <c r="P299" s="181"/>
    </row>
    <row r="300" spans="1:19" ht="14.25" customHeight="1" x14ac:dyDescent="0.2">
      <c r="A300" s="145"/>
      <c r="B300" s="190" t="s">
        <v>24</v>
      </c>
      <c r="C300" s="191"/>
      <c r="D300" s="16" t="s">
        <v>2</v>
      </c>
      <c r="E300" s="31">
        <f>SUM(E301:E304)</f>
        <v>0</v>
      </c>
      <c r="F300" s="31">
        <f>SUM(L300:O300)</f>
        <v>992143.12</v>
      </c>
      <c r="G300" s="182">
        <f>SUM(G301:K304)</f>
        <v>992141.12</v>
      </c>
      <c r="H300" s="183"/>
      <c r="I300" s="183"/>
      <c r="J300" s="183"/>
      <c r="K300" s="184"/>
      <c r="L300" s="31">
        <f>SUM(L301:L304)</f>
        <v>992143.12</v>
      </c>
      <c r="M300" s="31">
        <f>SUM(M301:M304)</f>
        <v>0</v>
      </c>
      <c r="N300" s="31">
        <f>SUM(N301:N304)</f>
        <v>0</v>
      </c>
      <c r="O300" s="31">
        <f>SUM(O301:O304)</f>
        <v>0</v>
      </c>
      <c r="P300" s="237"/>
      <c r="R300" s="28"/>
    </row>
    <row r="301" spans="1:19" ht="14.25" customHeight="1" x14ac:dyDescent="0.2">
      <c r="A301" s="146"/>
      <c r="B301" s="192"/>
      <c r="C301" s="193"/>
      <c r="D301" s="16" t="s">
        <v>1</v>
      </c>
      <c r="E301" s="31">
        <v>0</v>
      </c>
      <c r="F301" s="31">
        <f>SUM(L301:O301)</f>
        <v>0</v>
      </c>
      <c r="G301" s="182">
        <f>G18+G31+G252+G265+G286</f>
        <v>0</v>
      </c>
      <c r="H301" s="183"/>
      <c r="I301" s="183"/>
      <c r="J301" s="183"/>
      <c r="K301" s="184"/>
      <c r="L301" s="31">
        <f t="shared" ref="L301:M304" si="31">L18+L31+L252+L265+L286</f>
        <v>0</v>
      </c>
      <c r="M301" s="31">
        <f t="shared" si="31"/>
        <v>0</v>
      </c>
      <c r="N301" s="31">
        <f t="shared" ref="N301:O304" si="32">N18+N31+N252+N265+N286</f>
        <v>0</v>
      </c>
      <c r="O301" s="31">
        <f t="shared" si="32"/>
        <v>0</v>
      </c>
      <c r="P301" s="238"/>
    </row>
    <row r="302" spans="1:19" ht="28.5" x14ac:dyDescent="0.2">
      <c r="A302" s="146"/>
      <c r="B302" s="192"/>
      <c r="C302" s="193"/>
      <c r="D302" s="16" t="s">
        <v>5</v>
      </c>
      <c r="E302" s="31">
        <v>0</v>
      </c>
      <c r="F302" s="31">
        <f>SUM(L302:O302)</f>
        <v>1602</v>
      </c>
      <c r="G302" s="182">
        <f>G19+G32+G253+G266+G287</f>
        <v>1600</v>
      </c>
      <c r="H302" s="183"/>
      <c r="I302" s="183"/>
      <c r="J302" s="183"/>
      <c r="K302" s="184"/>
      <c r="L302" s="31">
        <f t="shared" ref="L302:O303" si="33">L19+L32+L253+L266+L287</f>
        <v>1602</v>
      </c>
      <c r="M302" s="31">
        <f t="shared" si="33"/>
        <v>0</v>
      </c>
      <c r="N302" s="31">
        <f t="shared" si="33"/>
        <v>0</v>
      </c>
      <c r="O302" s="31">
        <f t="shared" si="33"/>
        <v>0</v>
      </c>
      <c r="P302" s="238"/>
    </row>
    <row r="303" spans="1:19" ht="28.5" x14ac:dyDescent="0.2">
      <c r="A303" s="146"/>
      <c r="B303" s="192"/>
      <c r="C303" s="193"/>
      <c r="D303" s="16" t="s">
        <v>12</v>
      </c>
      <c r="E303" s="31">
        <v>0</v>
      </c>
      <c r="F303" s="31">
        <f>SUM(L303:O303)</f>
        <v>990541.12</v>
      </c>
      <c r="G303" s="182">
        <f>G20+G33+G254+G267+G288</f>
        <v>990541.12</v>
      </c>
      <c r="H303" s="183"/>
      <c r="I303" s="183"/>
      <c r="J303" s="183"/>
      <c r="K303" s="184"/>
      <c r="L303" s="31">
        <f t="shared" si="33"/>
        <v>990541.12</v>
      </c>
      <c r="M303" s="31">
        <f t="shared" si="33"/>
        <v>0</v>
      </c>
      <c r="N303" s="31">
        <f t="shared" si="33"/>
        <v>0</v>
      </c>
      <c r="O303" s="31">
        <f t="shared" si="33"/>
        <v>0</v>
      </c>
      <c r="P303" s="238"/>
    </row>
    <row r="304" spans="1:19" ht="14.25" customHeight="1" x14ac:dyDescent="0.2">
      <c r="A304" s="147"/>
      <c r="B304" s="194"/>
      <c r="C304" s="195"/>
      <c r="D304" s="16" t="s">
        <v>90</v>
      </c>
      <c r="E304" s="31">
        <v>0</v>
      </c>
      <c r="F304" s="31">
        <f>SUM(L304:O304)</f>
        <v>0</v>
      </c>
      <c r="G304" s="182">
        <f>G21+G34+G255+G268+G289</f>
        <v>0</v>
      </c>
      <c r="H304" s="183"/>
      <c r="I304" s="183"/>
      <c r="J304" s="183"/>
      <c r="K304" s="184"/>
      <c r="L304" s="31">
        <f t="shared" si="31"/>
        <v>0</v>
      </c>
      <c r="M304" s="31">
        <f t="shared" si="31"/>
        <v>0</v>
      </c>
      <c r="N304" s="31">
        <f t="shared" si="32"/>
        <v>0</v>
      </c>
      <c r="O304" s="31">
        <f t="shared" si="32"/>
        <v>0</v>
      </c>
      <c r="P304" s="239"/>
    </row>
    <row r="305" spans="7:16" ht="14.25" customHeight="1" x14ac:dyDescent="0.2">
      <c r="G305" s="37"/>
      <c r="H305" s="37"/>
      <c r="I305" s="37"/>
      <c r="J305" s="37"/>
      <c r="K305" s="37"/>
      <c r="P305" s="38" t="s">
        <v>100</v>
      </c>
    </row>
  </sheetData>
  <mergeCells count="724">
    <mergeCell ref="P245:P247"/>
    <mergeCell ref="P248:P250"/>
    <mergeCell ref="A234:A250"/>
    <mergeCell ref="F245:F246"/>
    <mergeCell ref="L245:L246"/>
    <mergeCell ref="M245:M246"/>
    <mergeCell ref="G245:G246"/>
    <mergeCell ref="H245:K245"/>
    <mergeCell ref="N245:N246"/>
    <mergeCell ref="O245:O246"/>
    <mergeCell ref="B248:B250"/>
    <mergeCell ref="C248:C250"/>
    <mergeCell ref="D248:D250"/>
    <mergeCell ref="F248:F249"/>
    <mergeCell ref="L248:L249"/>
    <mergeCell ref="M248:M249"/>
    <mergeCell ref="G248:G249"/>
    <mergeCell ref="H248:K248"/>
    <mergeCell ref="N248:N249"/>
    <mergeCell ref="O248:O249"/>
    <mergeCell ref="B242:B244"/>
    <mergeCell ref="C242:C244"/>
    <mergeCell ref="D242:D244"/>
    <mergeCell ref="F242:F243"/>
    <mergeCell ref="A215:A222"/>
    <mergeCell ref="B215:B219"/>
    <mergeCell ref="C215:C219"/>
    <mergeCell ref="G215:K215"/>
    <mergeCell ref="P215:P219"/>
    <mergeCell ref="G216:K216"/>
    <mergeCell ref="G217:K217"/>
    <mergeCell ref="G218:K218"/>
    <mergeCell ref="G219:K219"/>
    <mergeCell ref="B220:B222"/>
    <mergeCell ref="C220:C222"/>
    <mergeCell ref="D220:D222"/>
    <mergeCell ref="F220:F221"/>
    <mergeCell ref="L220:L221"/>
    <mergeCell ref="M220:M221"/>
    <mergeCell ref="G220:G221"/>
    <mergeCell ref="H220:K220"/>
    <mergeCell ref="N220:N221"/>
    <mergeCell ref="O220:O221"/>
    <mergeCell ref="P220:P222"/>
    <mergeCell ref="N242:N243"/>
    <mergeCell ref="O242:O243"/>
    <mergeCell ref="P242:P244"/>
    <mergeCell ref="B234:B238"/>
    <mergeCell ref="C234:C238"/>
    <mergeCell ref="G234:K234"/>
    <mergeCell ref="P234:P238"/>
    <mergeCell ref="G235:K235"/>
    <mergeCell ref="G236:K236"/>
    <mergeCell ref="G237:K237"/>
    <mergeCell ref="G238:K238"/>
    <mergeCell ref="B239:B241"/>
    <mergeCell ref="C239:C241"/>
    <mergeCell ref="D239:D241"/>
    <mergeCell ref="F239:F240"/>
    <mergeCell ref="L239:L240"/>
    <mergeCell ref="M239:M240"/>
    <mergeCell ref="G239:G240"/>
    <mergeCell ref="H239:K239"/>
    <mergeCell ref="N239:N240"/>
    <mergeCell ref="O239:O240"/>
    <mergeCell ref="P239:P241"/>
    <mergeCell ref="M176:M177"/>
    <mergeCell ref="M261:M262"/>
    <mergeCell ref="A171:A178"/>
    <mergeCell ref="B171:B175"/>
    <mergeCell ref="C171:C175"/>
    <mergeCell ref="A83:A90"/>
    <mergeCell ref="D112:D114"/>
    <mergeCell ref="F112:F113"/>
    <mergeCell ref="M96:M97"/>
    <mergeCell ref="D128:D130"/>
    <mergeCell ref="F128:F129"/>
    <mergeCell ref="L136:L137"/>
    <mergeCell ref="L152:L153"/>
    <mergeCell ref="L160:L161"/>
    <mergeCell ref="L168:L169"/>
    <mergeCell ref="D168:D170"/>
    <mergeCell ref="F168:F169"/>
    <mergeCell ref="C139:C143"/>
    <mergeCell ref="B168:B170"/>
    <mergeCell ref="B176:B178"/>
    <mergeCell ref="C176:C178"/>
    <mergeCell ref="A99:A106"/>
    <mergeCell ref="B163:B167"/>
    <mergeCell ref="C163:C167"/>
    <mergeCell ref="A107:A114"/>
    <mergeCell ref="A115:A122"/>
    <mergeCell ref="A123:A130"/>
    <mergeCell ref="A147:A154"/>
    <mergeCell ref="A155:A162"/>
    <mergeCell ref="A163:A170"/>
    <mergeCell ref="A67:A74"/>
    <mergeCell ref="B91:B95"/>
    <mergeCell ref="C91:C95"/>
    <mergeCell ref="B83:B87"/>
    <mergeCell ref="C83:C87"/>
    <mergeCell ref="A91:A98"/>
    <mergeCell ref="B128:B130"/>
    <mergeCell ref="B112:B114"/>
    <mergeCell ref="C112:C114"/>
    <mergeCell ref="C128:C130"/>
    <mergeCell ref="C168:C170"/>
    <mergeCell ref="C99:C103"/>
    <mergeCell ref="B104:B106"/>
    <mergeCell ref="A139:A146"/>
    <mergeCell ref="N176:N177"/>
    <mergeCell ref="O176:O177"/>
    <mergeCell ref="P176:P178"/>
    <mergeCell ref="L176:L177"/>
    <mergeCell ref="L48:L49"/>
    <mergeCell ref="L56:L57"/>
    <mergeCell ref="L64:L65"/>
    <mergeCell ref="L88:L89"/>
    <mergeCell ref="L96:L97"/>
    <mergeCell ref="L104:L105"/>
    <mergeCell ref="N104:N105"/>
    <mergeCell ref="O104:O105"/>
    <mergeCell ref="P99:P103"/>
    <mergeCell ref="N96:N97"/>
    <mergeCell ref="O96:O97"/>
    <mergeCell ref="P67:P71"/>
    <mergeCell ref="O64:O65"/>
    <mergeCell ref="N72:N73"/>
    <mergeCell ref="G17:K17"/>
    <mergeCell ref="F14:F15"/>
    <mergeCell ref="P14:P15"/>
    <mergeCell ref="G15:K15"/>
    <mergeCell ref="G16:K16"/>
    <mergeCell ref="A11:P11"/>
    <mergeCell ref="A12:P12"/>
    <mergeCell ref="A14:A15"/>
    <mergeCell ref="B14:B15"/>
    <mergeCell ref="C14:C15"/>
    <mergeCell ref="D14:D15"/>
    <mergeCell ref="E14:E15"/>
    <mergeCell ref="A17:A21"/>
    <mergeCell ref="B17:B21"/>
    <mergeCell ref="C17:C21"/>
    <mergeCell ref="P17:P21"/>
    <mergeCell ref="G18:K18"/>
    <mergeCell ref="G19:K19"/>
    <mergeCell ref="G20:K20"/>
    <mergeCell ref="G21:K21"/>
    <mergeCell ref="G14:O14"/>
    <mergeCell ref="F96:F97"/>
    <mergeCell ref="M48:M49"/>
    <mergeCell ref="G96:G97"/>
    <mergeCell ref="H96:K96"/>
    <mergeCell ref="G70:K70"/>
    <mergeCell ref="G91:K91"/>
    <mergeCell ref="B59:B63"/>
    <mergeCell ref="C59:C63"/>
    <mergeCell ref="B64:B66"/>
    <mergeCell ref="C64:C66"/>
    <mergeCell ref="G67:K67"/>
    <mergeCell ref="G68:K68"/>
    <mergeCell ref="G69:K69"/>
    <mergeCell ref="G83:K83"/>
    <mergeCell ref="G84:K84"/>
    <mergeCell ref="G92:K92"/>
    <mergeCell ref="P22:P26"/>
    <mergeCell ref="A30:A34"/>
    <mergeCell ref="B30:B34"/>
    <mergeCell ref="C30:C34"/>
    <mergeCell ref="P30:P34"/>
    <mergeCell ref="G38:K38"/>
    <mergeCell ref="G30:K30"/>
    <mergeCell ref="G22:K22"/>
    <mergeCell ref="G23:K23"/>
    <mergeCell ref="G24:K24"/>
    <mergeCell ref="G25:K25"/>
    <mergeCell ref="L27:L28"/>
    <mergeCell ref="N27:N28"/>
    <mergeCell ref="O27:O28"/>
    <mergeCell ref="G31:K31"/>
    <mergeCell ref="G32:K32"/>
    <mergeCell ref="G33:K33"/>
    <mergeCell ref="G34:K34"/>
    <mergeCell ref="A22:A29"/>
    <mergeCell ref="F27:F28"/>
    <mergeCell ref="G26:K26"/>
    <mergeCell ref="G27:G28"/>
    <mergeCell ref="H27:K27"/>
    <mergeCell ref="C22:C26"/>
    <mergeCell ref="O40:O41"/>
    <mergeCell ref="N48:N49"/>
    <mergeCell ref="O48:O49"/>
    <mergeCell ref="N56:N57"/>
    <mergeCell ref="O56:O57"/>
    <mergeCell ref="G55:K55"/>
    <mergeCell ref="G48:G49"/>
    <mergeCell ref="H48:K48"/>
    <mergeCell ref="H56:K56"/>
    <mergeCell ref="G54:K54"/>
    <mergeCell ref="N40:N41"/>
    <mergeCell ref="G46:K46"/>
    <mergeCell ref="H40:K40"/>
    <mergeCell ref="G47:K47"/>
    <mergeCell ref="O72:O73"/>
    <mergeCell ref="B88:B90"/>
    <mergeCell ref="C88:C90"/>
    <mergeCell ref="D88:D90"/>
    <mergeCell ref="B72:B74"/>
    <mergeCell ref="C72:C74"/>
    <mergeCell ref="D72:D74"/>
    <mergeCell ref="F72:F73"/>
    <mergeCell ref="N88:N89"/>
    <mergeCell ref="O88:O89"/>
    <mergeCell ref="G85:K85"/>
    <mergeCell ref="G86:K86"/>
    <mergeCell ref="G87:K87"/>
    <mergeCell ref="M80:M81"/>
    <mergeCell ref="M88:M89"/>
    <mergeCell ref="F88:F89"/>
    <mergeCell ref="G88:G89"/>
    <mergeCell ref="F160:F161"/>
    <mergeCell ref="G160:G161"/>
    <mergeCell ref="H160:K160"/>
    <mergeCell ref="B155:B159"/>
    <mergeCell ref="B144:B146"/>
    <mergeCell ref="L144:L145"/>
    <mergeCell ref="G147:K147"/>
    <mergeCell ref="G148:K148"/>
    <mergeCell ref="B152:B154"/>
    <mergeCell ref="C152:C154"/>
    <mergeCell ref="D152:D154"/>
    <mergeCell ref="F152:F153"/>
    <mergeCell ref="G150:K150"/>
    <mergeCell ref="G151:K151"/>
    <mergeCell ref="G156:K156"/>
    <mergeCell ref="B147:B151"/>
    <mergeCell ref="F144:F145"/>
    <mergeCell ref="G144:G145"/>
    <mergeCell ref="H144:K144"/>
    <mergeCell ref="C147:C151"/>
    <mergeCell ref="B160:B162"/>
    <mergeCell ref="C160:C162"/>
    <mergeCell ref="D160:D162"/>
    <mergeCell ref="A251:A255"/>
    <mergeCell ref="B251:B255"/>
    <mergeCell ref="C251:C255"/>
    <mergeCell ref="P251:P255"/>
    <mergeCell ref="B256:B260"/>
    <mergeCell ref="C256:C260"/>
    <mergeCell ref="P256:P260"/>
    <mergeCell ref="G255:K255"/>
    <mergeCell ref="A256:A263"/>
    <mergeCell ref="B261:B263"/>
    <mergeCell ref="C261:C263"/>
    <mergeCell ref="D261:D263"/>
    <mergeCell ref="F261:F262"/>
    <mergeCell ref="G261:G262"/>
    <mergeCell ref="H261:K261"/>
    <mergeCell ref="N261:N262"/>
    <mergeCell ref="O261:O262"/>
    <mergeCell ref="G251:K251"/>
    <mergeCell ref="G252:K252"/>
    <mergeCell ref="G253:K253"/>
    <mergeCell ref="G260:K260"/>
    <mergeCell ref="P300:P304"/>
    <mergeCell ref="N282:N283"/>
    <mergeCell ref="O282:O283"/>
    <mergeCell ref="A277:A284"/>
    <mergeCell ref="A264:A268"/>
    <mergeCell ref="B264:B268"/>
    <mergeCell ref="C264:C268"/>
    <mergeCell ref="P264:P268"/>
    <mergeCell ref="B269:B273"/>
    <mergeCell ref="C269:C273"/>
    <mergeCell ref="P269:P273"/>
    <mergeCell ref="G268:K268"/>
    <mergeCell ref="G269:K269"/>
    <mergeCell ref="B274:B276"/>
    <mergeCell ref="C274:C276"/>
    <mergeCell ref="D274:D276"/>
    <mergeCell ref="F282:F283"/>
    <mergeCell ref="G282:G283"/>
    <mergeCell ref="H282:K282"/>
    <mergeCell ref="B277:B281"/>
    <mergeCell ref="C277:C281"/>
    <mergeCell ref="N274:N275"/>
    <mergeCell ref="F274:F275"/>
    <mergeCell ref="G277:K277"/>
    <mergeCell ref="N64:N65"/>
    <mergeCell ref="B56:B58"/>
    <mergeCell ref="C56:C58"/>
    <mergeCell ref="D56:D58"/>
    <mergeCell ref="F56:F57"/>
    <mergeCell ref="G56:G57"/>
    <mergeCell ref="C51:C55"/>
    <mergeCell ref="G64:G65"/>
    <mergeCell ref="H64:K64"/>
    <mergeCell ref="G61:K61"/>
    <mergeCell ref="M56:M57"/>
    <mergeCell ref="M64:M65"/>
    <mergeCell ref="N120:N121"/>
    <mergeCell ref="O120:O121"/>
    <mergeCell ref="G116:K116"/>
    <mergeCell ref="G117:K117"/>
    <mergeCell ref="G118:K118"/>
    <mergeCell ref="G119:K119"/>
    <mergeCell ref="C104:C106"/>
    <mergeCell ref="G108:K108"/>
    <mergeCell ref="G107:K107"/>
    <mergeCell ref="C107:C111"/>
    <mergeCell ref="N112:N113"/>
    <mergeCell ref="G115:K115"/>
    <mergeCell ref="D104:D106"/>
    <mergeCell ref="F104:F105"/>
    <mergeCell ref="O112:O113"/>
    <mergeCell ref="G109:K109"/>
    <mergeCell ref="G110:K110"/>
    <mergeCell ref="M104:M105"/>
    <mergeCell ref="M120:M121"/>
    <mergeCell ref="C115:C119"/>
    <mergeCell ref="G104:G105"/>
    <mergeCell ref="H104:K104"/>
    <mergeCell ref="G112:G113"/>
    <mergeCell ref="H112:K112"/>
    <mergeCell ref="N168:N169"/>
    <mergeCell ref="O168:O169"/>
    <mergeCell ref="G125:K125"/>
    <mergeCell ref="G126:K126"/>
    <mergeCell ref="G127:K127"/>
    <mergeCell ref="G149:K149"/>
    <mergeCell ref="N160:N161"/>
    <mergeCell ref="O136:O137"/>
    <mergeCell ref="O160:O161"/>
    <mergeCell ref="N136:N137"/>
    <mergeCell ref="N128:N129"/>
    <mergeCell ref="O128:O129"/>
    <mergeCell ref="N144:N145"/>
    <mergeCell ref="O144:O145"/>
    <mergeCell ref="N152:N153"/>
    <mergeCell ref="O152:O153"/>
    <mergeCell ref="G152:G153"/>
    <mergeCell ref="H152:K152"/>
    <mergeCell ref="G140:K140"/>
    <mergeCell ref="G141:K141"/>
    <mergeCell ref="G168:G169"/>
    <mergeCell ref="G157:K157"/>
    <mergeCell ref="G155:K155"/>
    <mergeCell ref="G128:G129"/>
    <mergeCell ref="M136:M137"/>
    <mergeCell ref="G171:K171"/>
    <mergeCell ref="G172:K172"/>
    <mergeCell ref="G173:K173"/>
    <mergeCell ref="G174:K174"/>
    <mergeCell ref="G175:K175"/>
    <mergeCell ref="G163:K163"/>
    <mergeCell ref="G158:K158"/>
    <mergeCell ref="G159:K159"/>
    <mergeCell ref="G164:K164"/>
    <mergeCell ref="G165:K165"/>
    <mergeCell ref="G166:K166"/>
    <mergeCell ref="G167:K167"/>
    <mergeCell ref="H168:K168"/>
    <mergeCell ref="M144:M145"/>
    <mergeCell ref="G131:K131"/>
    <mergeCell ref="G132:K132"/>
    <mergeCell ref="G133:K133"/>
    <mergeCell ref="G134:K134"/>
    <mergeCell ref="G135:K135"/>
    <mergeCell ref="A131:A138"/>
    <mergeCell ref="G142:K142"/>
    <mergeCell ref="G143:K143"/>
    <mergeCell ref="B136:B138"/>
    <mergeCell ref="A35:A42"/>
    <mergeCell ref="G39:K39"/>
    <mergeCell ref="A51:A58"/>
    <mergeCell ref="G51:K51"/>
    <mergeCell ref="G52:K52"/>
    <mergeCell ref="G53:K53"/>
    <mergeCell ref="B67:B71"/>
    <mergeCell ref="C67:C71"/>
    <mergeCell ref="G72:G73"/>
    <mergeCell ref="H72:K72"/>
    <mergeCell ref="A59:A66"/>
    <mergeCell ref="M27:M28"/>
    <mergeCell ref="M40:M41"/>
    <mergeCell ref="B27:B29"/>
    <mergeCell ref="C27:C29"/>
    <mergeCell ref="D27:D29"/>
    <mergeCell ref="A43:A50"/>
    <mergeCell ref="G35:K35"/>
    <mergeCell ref="G36:K36"/>
    <mergeCell ref="G37:K37"/>
    <mergeCell ref="G43:K43"/>
    <mergeCell ref="G44:K44"/>
    <mergeCell ref="G45:K45"/>
    <mergeCell ref="L40:L41"/>
    <mergeCell ref="B48:B50"/>
    <mergeCell ref="C48:C50"/>
    <mergeCell ref="D48:D50"/>
    <mergeCell ref="F48:F49"/>
    <mergeCell ref="D40:D42"/>
    <mergeCell ref="F40:F41"/>
    <mergeCell ref="G40:G41"/>
    <mergeCell ref="B35:B39"/>
    <mergeCell ref="C35:C39"/>
    <mergeCell ref="B43:B47"/>
    <mergeCell ref="C43:C47"/>
    <mergeCell ref="L120:L121"/>
    <mergeCell ref="L128:L129"/>
    <mergeCell ref="G123:K123"/>
    <mergeCell ref="G124:K124"/>
    <mergeCell ref="B22:B26"/>
    <mergeCell ref="B51:B55"/>
    <mergeCell ref="D64:D66"/>
    <mergeCell ref="F64:F65"/>
    <mergeCell ref="G62:K62"/>
    <mergeCell ref="G63:K63"/>
    <mergeCell ref="G59:K59"/>
    <mergeCell ref="G60:K60"/>
    <mergeCell ref="B40:B42"/>
    <mergeCell ref="C40:C42"/>
    <mergeCell ref="H88:K88"/>
    <mergeCell ref="G99:K99"/>
    <mergeCell ref="G100:K100"/>
    <mergeCell ref="G101:K101"/>
    <mergeCell ref="B96:B98"/>
    <mergeCell ref="C96:C98"/>
    <mergeCell ref="G94:K94"/>
    <mergeCell ref="G93:K93"/>
    <mergeCell ref="G95:K95"/>
    <mergeCell ref="D96:D98"/>
    <mergeCell ref="H128:K128"/>
    <mergeCell ref="B120:B122"/>
    <mergeCell ref="C120:C122"/>
    <mergeCell ref="D120:D122"/>
    <mergeCell ref="F120:F121"/>
    <mergeCell ref="G120:G121"/>
    <mergeCell ref="H120:K120"/>
    <mergeCell ref="B123:B127"/>
    <mergeCell ref="C123:C127"/>
    <mergeCell ref="G111:K111"/>
    <mergeCell ref="B107:B111"/>
    <mergeCell ref="B115:B119"/>
    <mergeCell ref="M128:M129"/>
    <mergeCell ref="G102:K102"/>
    <mergeCell ref="G103:K103"/>
    <mergeCell ref="B99:B103"/>
    <mergeCell ref="G256:K256"/>
    <mergeCell ref="G257:K257"/>
    <mergeCell ref="D136:D138"/>
    <mergeCell ref="F136:F137"/>
    <mergeCell ref="G136:G137"/>
    <mergeCell ref="H136:K136"/>
    <mergeCell ref="B131:B135"/>
    <mergeCell ref="C131:C135"/>
    <mergeCell ref="G139:K139"/>
    <mergeCell ref="B139:B143"/>
    <mergeCell ref="D176:D178"/>
    <mergeCell ref="F176:F177"/>
    <mergeCell ref="G176:G177"/>
    <mergeCell ref="H176:K176"/>
    <mergeCell ref="C155:C159"/>
    <mergeCell ref="C144:C146"/>
    <mergeCell ref="D144:D146"/>
    <mergeCell ref="G224:K224"/>
    <mergeCell ref="G225:K225"/>
    <mergeCell ref="G226:K226"/>
    <mergeCell ref="G227:K227"/>
    <mergeCell ref="G254:K254"/>
    <mergeCell ref="A300:A304"/>
    <mergeCell ref="A223:A233"/>
    <mergeCell ref="B223:B227"/>
    <mergeCell ref="C223:C227"/>
    <mergeCell ref="G223:K223"/>
    <mergeCell ref="G264:K264"/>
    <mergeCell ref="G265:K265"/>
    <mergeCell ref="G266:K266"/>
    <mergeCell ref="G267:K267"/>
    <mergeCell ref="G304:K304"/>
    <mergeCell ref="G279:K279"/>
    <mergeCell ref="G280:K280"/>
    <mergeCell ref="G281:K281"/>
    <mergeCell ref="G300:K300"/>
    <mergeCell ref="G301:K301"/>
    <mergeCell ref="G302:K302"/>
    <mergeCell ref="G271:K271"/>
    <mergeCell ref="G272:K272"/>
    <mergeCell ref="G273:K273"/>
    <mergeCell ref="M274:M275"/>
    <mergeCell ref="B282:B284"/>
    <mergeCell ref="C282:C284"/>
    <mergeCell ref="D282:D284"/>
    <mergeCell ref="G295:K295"/>
    <mergeCell ref="M231:M232"/>
    <mergeCell ref="G270:K270"/>
    <mergeCell ref="L231:L232"/>
    <mergeCell ref="L261:L262"/>
    <mergeCell ref="G258:K258"/>
    <mergeCell ref="G259:K259"/>
    <mergeCell ref="B245:B247"/>
    <mergeCell ref="C245:C247"/>
    <mergeCell ref="D245:D247"/>
    <mergeCell ref="L242:L243"/>
    <mergeCell ref="M242:M243"/>
    <mergeCell ref="G242:G243"/>
    <mergeCell ref="H242:K242"/>
    <mergeCell ref="B231:B233"/>
    <mergeCell ref="G278:K278"/>
    <mergeCell ref="G303:K303"/>
    <mergeCell ref="H274:K274"/>
    <mergeCell ref="C231:C233"/>
    <mergeCell ref="D231:D233"/>
    <mergeCell ref="F231:F232"/>
    <mergeCell ref="G231:G232"/>
    <mergeCell ref="H231:K231"/>
    <mergeCell ref="B300:C304"/>
    <mergeCell ref="P27:P29"/>
    <mergeCell ref="P40:P42"/>
    <mergeCell ref="P48:P50"/>
    <mergeCell ref="P56:P58"/>
    <mergeCell ref="P64:P66"/>
    <mergeCell ref="P72:P74"/>
    <mergeCell ref="P88:P90"/>
    <mergeCell ref="P96:P98"/>
    <mergeCell ref="P91:P95"/>
    <mergeCell ref="P59:P63"/>
    <mergeCell ref="P35:P39"/>
    <mergeCell ref="P43:P47"/>
    <mergeCell ref="P51:P55"/>
    <mergeCell ref="P83:P87"/>
    <mergeCell ref="N231:N232"/>
    <mergeCell ref="O231:O232"/>
    <mergeCell ref="P231:P233"/>
    <mergeCell ref="G71:K71"/>
    <mergeCell ref="C136:C138"/>
    <mergeCell ref="P261:P263"/>
    <mergeCell ref="P274:P276"/>
    <mergeCell ref="P282:P284"/>
    <mergeCell ref="P104:P106"/>
    <mergeCell ref="P112:P114"/>
    <mergeCell ref="P120:P122"/>
    <mergeCell ref="P136:P138"/>
    <mergeCell ref="P128:P130"/>
    <mergeCell ref="P144:P146"/>
    <mergeCell ref="P152:P154"/>
    <mergeCell ref="P160:P162"/>
    <mergeCell ref="P168:P170"/>
    <mergeCell ref="P277:P281"/>
    <mergeCell ref="P155:P159"/>
    <mergeCell ref="P123:P127"/>
    <mergeCell ref="P131:P135"/>
    <mergeCell ref="P107:P111"/>
    <mergeCell ref="P115:P119"/>
    <mergeCell ref="P163:P167"/>
    <mergeCell ref="P171:P175"/>
    <mergeCell ref="P223:P227"/>
    <mergeCell ref="P139:P143"/>
    <mergeCell ref="P147:P151"/>
    <mergeCell ref="P228:P230"/>
    <mergeCell ref="A75:A82"/>
    <mergeCell ref="B75:B79"/>
    <mergeCell ref="C75:C79"/>
    <mergeCell ref="G75:K75"/>
    <mergeCell ref="P75:P79"/>
    <mergeCell ref="G76:K76"/>
    <mergeCell ref="G77:K77"/>
    <mergeCell ref="G78:K78"/>
    <mergeCell ref="G79:K79"/>
    <mergeCell ref="B80:B82"/>
    <mergeCell ref="C80:C82"/>
    <mergeCell ref="D80:D82"/>
    <mergeCell ref="F80:F81"/>
    <mergeCell ref="L80:L81"/>
    <mergeCell ref="G80:G81"/>
    <mergeCell ref="H80:K80"/>
    <mergeCell ref="N80:N81"/>
    <mergeCell ref="O80:O81"/>
    <mergeCell ref="P80:P82"/>
    <mergeCell ref="A285:A290"/>
    <mergeCell ref="B285:B290"/>
    <mergeCell ref="C285:C290"/>
    <mergeCell ref="G285:K285"/>
    <mergeCell ref="P285:P290"/>
    <mergeCell ref="G286:K286"/>
    <mergeCell ref="G287:K287"/>
    <mergeCell ref="G288:K288"/>
    <mergeCell ref="G290:K290"/>
    <mergeCell ref="G289:K289"/>
    <mergeCell ref="O274:O275"/>
    <mergeCell ref="A269:A276"/>
    <mergeCell ref="L274:L275"/>
    <mergeCell ref="G274:G275"/>
    <mergeCell ref="A291:A299"/>
    <mergeCell ref="B291:B296"/>
    <mergeCell ref="C291:C296"/>
    <mergeCell ref="G291:K291"/>
    <mergeCell ref="P291:P296"/>
    <mergeCell ref="G292:K292"/>
    <mergeCell ref="G293:K293"/>
    <mergeCell ref="G294:K294"/>
    <mergeCell ref="G296:K296"/>
    <mergeCell ref="B297:B299"/>
    <mergeCell ref="C297:C299"/>
    <mergeCell ref="D297:D299"/>
    <mergeCell ref="F297:F298"/>
    <mergeCell ref="L297:L298"/>
    <mergeCell ref="M297:M298"/>
    <mergeCell ref="G297:G298"/>
    <mergeCell ref="H297:K297"/>
    <mergeCell ref="N297:N298"/>
    <mergeCell ref="O297:O298"/>
    <mergeCell ref="P297:P299"/>
    <mergeCell ref="B228:B230"/>
    <mergeCell ref="C228:C230"/>
    <mergeCell ref="D228:D230"/>
    <mergeCell ref="F228:F229"/>
    <mergeCell ref="L228:L229"/>
    <mergeCell ref="G228:G229"/>
    <mergeCell ref="H228:K228"/>
    <mergeCell ref="N228:N229"/>
    <mergeCell ref="O228:O229"/>
    <mergeCell ref="M228:M229"/>
    <mergeCell ref="A204:A211"/>
    <mergeCell ref="B204:B208"/>
    <mergeCell ref="C204:C208"/>
    <mergeCell ref="G204:K204"/>
    <mergeCell ref="P204:P208"/>
    <mergeCell ref="G205:K205"/>
    <mergeCell ref="G206:K206"/>
    <mergeCell ref="G207:K207"/>
    <mergeCell ref="G208:K208"/>
    <mergeCell ref="B209:B211"/>
    <mergeCell ref="C209:C211"/>
    <mergeCell ref="D209:D211"/>
    <mergeCell ref="F209:F210"/>
    <mergeCell ref="L209:L210"/>
    <mergeCell ref="G209:G210"/>
    <mergeCell ref="H209:K209"/>
    <mergeCell ref="N209:N210"/>
    <mergeCell ref="O209:O210"/>
    <mergeCell ref="P209:P211"/>
    <mergeCell ref="M209:M210"/>
    <mergeCell ref="A179:A186"/>
    <mergeCell ref="B179:B183"/>
    <mergeCell ref="C179:C183"/>
    <mergeCell ref="G179:K179"/>
    <mergeCell ref="P179:P183"/>
    <mergeCell ref="G180:K180"/>
    <mergeCell ref="G181:K181"/>
    <mergeCell ref="G182:K182"/>
    <mergeCell ref="G183:K183"/>
    <mergeCell ref="B184:B186"/>
    <mergeCell ref="C184:C186"/>
    <mergeCell ref="D184:D186"/>
    <mergeCell ref="F184:F185"/>
    <mergeCell ref="L184:L185"/>
    <mergeCell ref="G184:G185"/>
    <mergeCell ref="H184:K184"/>
    <mergeCell ref="N184:N185"/>
    <mergeCell ref="O184:O185"/>
    <mergeCell ref="P184:P186"/>
    <mergeCell ref="M184:M185"/>
    <mergeCell ref="A187:A203"/>
    <mergeCell ref="B187:B191"/>
    <mergeCell ref="C187:C191"/>
    <mergeCell ref="G187:K187"/>
    <mergeCell ref="P187:P191"/>
    <mergeCell ref="G188:K188"/>
    <mergeCell ref="G189:K189"/>
    <mergeCell ref="G190:K190"/>
    <mergeCell ref="G191:K191"/>
    <mergeCell ref="B201:B203"/>
    <mergeCell ref="C201:C203"/>
    <mergeCell ref="D201:D203"/>
    <mergeCell ref="F201:F202"/>
    <mergeCell ref="L201:L202"/>
    <mergeCell ref="M201:M202"/>
    <mergeCell ref="G201:G202"/>
    <mergeCell ref="H201:K201"/>
    <mergeCell ref="N201:N202"/>
    <mergeCell ref="O201:O202"/>
    <mergeCell ref="P201:P203"/>
    <mergeCell ref="B195:B197"/>
    <mergeCell ref="C195:C197"/>
    <mergeCell ref="D195:D197"/>
    <mergeCell ref="F195:F196"/>
    <mergeCell ref="L195:L196"/>
    <mergeCell ref="M195:M196"/>
    <mergeCell ref="G195:G196"/>
    <mergeCell ref="H195:K195"/>
    <mergeCell ref="N195:N196"/>
    <mergeCell ref="O195:O196"/>
    <mergeCell ref="P195:P197"/>
    <mergeCell ref="B192:B194"/>
    <mergeCell ref="C192:C194"/>
    <mergeCell ref="D192:D194"/>
    <mergeCell ref="F192:F193"/>
    <mergeCell ref="L192:L193"/>
    <mergeCell ref="M192:M193"/>
    <mergeCell ref="G192:G193"/>
    <mergeCell ref="H192:K192"/>
    <mergeCell ref="N192:N193"/>
    <mergeCell ref="O192:O193"/>
    <mergeCell ref="P192:P194"/>
    <mergeCell ref="O198:O199"/>
    <mergeCell ref="B212:B214"/>
    <mergeCell ref="C212:C214"/>
    <mergeCell ref="D212:D214"/>
    <mergeCell ref="F212:F213"/>
    <mergeCell ref="L212:L213"/>
    <mergeCell ref="M212:M213"/>
    <mergeCell ref="G212:G213"/>
    <mergeCell ref="H212:K212"/>
    <mergeCell ref="N212:N213"/>
    <mergeCell ref="O212:O213"/>
    <mergeCell ref="B198:B200"/>
    <mergeCell ref="C198:C200"/>
    <mergeCell ref="D198:D200"/>
    <mergeCell ref="F198:F199"/>
    <mergeCell ref="L198:L199"/>
    <mergeCell ref="M198:M199"/>
    <mergeCell ref="G198:G199"/>
    <mergeCell ref="H198:K198"/>
    <mergeCell ref="N198:N199"/>
  </mergeCells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4" manualBreakCount="4">
    <brk id="39" max="15" man="1"/>
    <brk id="87" max="15" man="1"/>
    <brk id="141" max="15" man="1"/>
    <brk id="233" max="15" man="1"/>
  </rowBreaks>
  <ignoredErrors>
    <ignoredError sqref="F17" formula="1"/>
    <ignoredError sqref="L98:M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4</vt:lpstr>
      <vt:lpstr>Подпрограмма1</vt:lpstr>
      <vt:lpstr>7.2.</vt:lpstr>
      <vt:lpstr>Подпрограмма2</vt:lpstr>
      <vt:lpstr>Подпрограмма2!Область_печати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2025-10-07T13:06:42Z</cp:lastPrinted>
  <dcterms:created xsi:type="dcterms:W3CDTF">1996-10-08T23:32:33Z</dcterms:created>
  <dcterms:modified xsi:type="dcterms:W3CDTF">2025-10-09T11:32:04Z</dcterms:modified>
</cp:coreProperties>
</file>